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pagamento fornitori 2020\pubblicati\"/>
    </mc:Choice>
  </mc:AlternateContent>
  <xr:revisionPtr revIDLastSave="0" documentId="13_ncr:1_{49D1BE65-88D2-44D9-96AD-DCA3B1D97644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 trim. 2020" sheetId="3" r:id="rId1"/>
  </sheets>
  <calcPr calcId="191029"/>
</workbook>
</file>

<file path=xl/calcChain.xml><?xml version="1.0" encoding="utf-8"?>
<calcChain xmlns="http://schemas.openxmlformats.org/spreadsheetml/2006/main">
  <c r="J712" i="3" l="1"/>
  <c r="H712" i="3"/>
  <c r="H355" i="3" l="1"/>
  <c r="I711" i="3" l="1"/>
  <c r="J711" i="3" s="1"/>
  <c r="I710" i="3"/>
  <c r="J710" i="3" s="1"/>
  <c r="I709" i="3"/>
  <c r="J709" i="3" s="1"/>
  <c r="I708" i="3"/>
  <c r="J708" i="3" s="1"/>
  <c r="I707" i="3"/>
  <c r="J707" i="3" s="1"/>
  <c r="I706" i="3"/>
  <c r="J706" i="3" s="1"/>
  <c r="I705" i="3"/>
  <c r="J705" i="3" s="1"/>
  <c r="I704" i="3"/>
  <c r="J704" i="3" s="1"/>
  <c r="I703" i="3"/>
  <c r="J703" i="3" s="1"/>
  <c r="I702" i="3"/>
  <c r="J702" i="3" s="1"/>
  <c r="I701" i="3"/>
  <c r="J701" i="3" s="1"/>
  <c r="I700" i="3"/>
  <c r="J700" i="3" s="1"/>
  <c r="I699" i="3"/>
  <c r="J699" i="3" s="1"/>
  <c r="I698" i="3"/>
  <c r="J698" i="3" s="1"/>
  <c r="I697" i="3"/>
  <c r="J697" i="3" s="1"/>
  <c r="I696" i="3"/>
  <c r="J696" i="3" s="1"/>
  <c r="I695" i="3"/>
  <c r="J695" i="3" s="1"/>
  <c r="I694" i="3"/>
  <c r="J694" i="3" s="1"/>
  <c r="I693" i="3"/>
  <c r="J693" i="3" s="1"/>
  <c r="I692" i="3"/>
  <c r="J692" i="3" s="1"/>
  <c r="I691" i="3"/>
  <c r="J691" i="3" s="1"/>
  <c r="I690" i="3"/>
  <c r="J690" i="3" s="1"/>
  <c r="I689" i="3"/>
  <c r="J689" i="3" s="1"/>
  <c r="I688" i="3"/>
  <c r="J688" i="3" s="1"/>
  <c r="I687" i="3"/>
  <c r="J687" i="3" s="1"/>
  <c r="I686" i="3"/>
  <c r="J686" i="3" s="1"/>
  <c r="I685" i="3"/>
  <c r="J685" i="3" s="1"/>
  <c r="I684" i="3"/>
  <c r="J684" i="3" s="1"/>
  <c r="I683" i="3"/>
  <c r="J683" i="3" s="1"/>
  <c r="I682" i="3"/>
  <c r="J682" i="3" s="1"/>
  <c r="I681" i="3"/>
  <c r="J681" i="3" s="1"/>
  <c r="I680" i="3"/>
  <c r="J680" i="3" s="1"/>
  <c r="I679" i="3"/>
  <c r="J679" i="3" s="1"/>
  <c r="I678" i="3"/>
  <c r="J678" i="3" s="1"/>
  <c r="I677" i="3"/>
  <c r="J677" i="3" s="1"/>
  <c r="I676" i="3"/>
  <c r="J676" i="3" s="1"/>
  <c r="I675" i="3"/>
  <c r="J675" i="3" s="1"/>
  <c r="I674" i="3"/>
  <c r="J674" i="3" s="1"/>
  <c r="I673" i="3"/>
  <c r="J673" i="3" s="1"/>
  <c r="I672" i="3"/>
  <c r="J672" i="3" s="1"/>
  <c r="I671" i="3"/>
  <c r="J671" i="3" s="1"/>
  <c r="I670" i="3"/>
  <c r="J670" i="3" s="1"/>
  <c r="I669" i="3"/>
  <c r="J669" i="3" s="1"/>
  <c r="I668" i="3"/>
  <c r="J668" i="3" s="1"/>
  <c r="I667" i="3"/>
  <c r="J667" i="3" s="1"/>
  <c r="I666" i="3"/>
  <c r="J666" i="3" s="1"/>
  <c r="I665" i="3"/>
  <c r="J665" i="3" s="1"/>
  <c r="I664" i="3"/>
  <c r="J664" i="3" s="1"/>
  <c r="I663" i="3"/>
  <c r="J663" i="3" s="1"/>
  <c r="I662" i="3"/>
  <c r="J662" i="3" s="1"/>
  <c r="I661" i="3"/>
  <c r="J661" i="3" s="1"/>
  <c r="I660" i="3"/>
  <c r="J660" i="3" s="1"/>
  <c r="I659" i="3"/>
  <c r="J659" i="3" s="1"/>
  <c r="I658" i="3"/>
  <c r="J658" i="3" s="1"/>
  <c r="I657" i="3"/>
  <c r="J657" i="3" s="1"/>
  <c r="I656" i="3"/>
  <c r="J656" i="3" s="1"/>
  <c r="I655" i="3"/>
  <c r="J655" i="3" s="1"/>
  <c r="I654" i="3"/>
  <c r="J654" i="3" s="1"/>
  <c r="I653" i="3"/>
  <c r="J653" i="3" s="1"/>
  <c r="I652" i="3"/>
  <c r="J652" i="3" s="1"/>
  <c r="I651" i="3"/>
  <c r="J651" i="3" s="1"/>
  <c r="I650" i="3"/>
  <c r="J650" i="3" s="1"/>
  <c r="I649" i="3"/>
  <c r="J649" i="3" s="1"/>
  <c r="I648" i="3"/>
  <c r="J648" i="3" s="1"/>
  <c r="I647" i="3"/>
  <c r="J647" i="3" s="1"/>
  <c r="I646" i="3"/>
  <c r="J646" i="3" s="1"/>
  <c r="I645" i="3"/>
  <c r="J645" i="3" s="1"/>
  <c r="I644" i="3"/>
  <c r="J644" i="3" s="1"/>
  <c r="I643" i="3"/>
  <c r="J643" i="3" s="1"/>
  <c r="I642" i="3"/>
  <c r="J642" i="3" s="1"/>
  <c r="I641" i="3"/>
  <c r="J641" i="3" s="1"/>
  <c r="I640" i="3"/>
  <c r="J640" i="3" s="1"/>
  <c r="I639" i="3"/>
  <c r="J639" i="3" s="1"/>
  <c r="I638" i="3"/>
  <c r="J638" i="3" s="1"/>
  <c r="I637" i="3"/>
  <c r="J637" i="3" s="1"/>
  <c r="I636" i="3"/>
  <c r="J636" i="3" s="1"/>
  <c r="I635" i="3"/>
  <c r="J635" i="3" s="1"/>
  <c r="I634" i="3"/>
  <c r="J634" i="3" s="1"/>
  <c r="I633" i="3"/>
  <c r="J633" i="3" s="1"/>
  <c r="I632" i="3"/>
  <c r="J632" i="3" s="1"/>
  <c r="I631" i="3"/>
  <c r="J631" i="3" s="1"/>
  <c r="I630" i="3"/>
  <c r="J630" i="3" s="1"/>
  <c r="I629" i="3"/>
  <c r="J629" i="3" s="1"/>
  <c r="I628" i="3"/>
  <c r="J628" i="3" s="1"/>
  <c r="I627" i="3"/>
  <c r="J627" i="3" s="1"/>
  <c r="I626" i="3"/>
  <c r="J626" i="3" s="1"/>
  <c r="I625" i="3"/>
  <c r="J625" i="3" s="1"/>
  <c r="I624" i="3"/>
  <c r="J624" i="3" s="1"/>
  <c r="I623" i="3"/>
  <c r="J623" i="3" s="1"/>
  <c r="I622" i="3"/>
  <c r="J622" i="3" s="1"/>
  <c r="I621" i="3"/>
  <c r="J621" i="3" s="1"/>
  <c r="I620" i="3"/>
  <c r="J620" i="3" s="1"/>
  <c r="I619" i="3"/>
  <c r="J619" i="3" s="1"/>
  <c r="I618" i="3"/>
  <c r="J618" i="3" s="1"/>
  <c r="I617" i="3"/>
  <c r="J617" i="3" s="1"/>
  <c r="I616" i="3"/>
  <c r="J616" i="3" s="1"/>
  <c r="I615" i="3"/>
  <c r="J615" i="3" s="1"/>
  <c r="I614" i="3"/>
  <c r="J614" i="3" s="1"/>
  <c r="I613" i="3"/>
  <c r="J613" i="3" s="1"/>
  <c r="I612" i="3"/>
  <c r="J612" i="3" s="1"/>
  <c r="I611" i="3"/>
  <c r="J611" i="3" s="1"/>
  <c r="I610" i="3"/>
  <c r="J610" i="3" s="1"/>
  <c r="I609" i="3"/>
  <c r="J609" i="3" s="1"/>
  <c r="I608" i="3"/>
  <c r="J608" i="3" s="1"/>
  <c r="I607" i="3"/>
  <c r="J607" i="3" s="1"/>
  <c r="I606" i="3"/>
  <c r="J606" i="3" s="1"/>
  <c r="I605" i="3"/>
  <c r="J605" i="3" s="1"/>
  <c r="I604" i="3"/>
  <c r="J604" i="3" s="1"/>
  <c r="I603" i="3"/>
  <c r="J603" i="3" s="1"/>
  <c r="I602" i="3"/>
  <c r="J602" i="3" s="1"/>
  <c r="I601" i="3"/>
  <c r="J601" i="3" s="1"/>
  <c r="I600" i="3"/>
  <c r="J600" i="3" s="1"/>
  <c r="I599" i="3"/>
  <c r="J599" i="3" s="1"/>
  <c r="I598" i="3"/>
  <c r="J598" i="3" s="1"/>
  <c r="I597" i="3"/>
  <c r="J597" i="3" s="1"/>
  <c r="I596" i="3"/>
  <c r="J596" i="3" s="1"/>
  <c r="I595" i="3"/>
  <c r="J595" i="3" s="1"/>
  <c r="I594" i="3"/>
  <c r="J594" i="3" s="1"/>
  <c r="I593" i="3"/>
  <c r="J593" i="3" s="1"/>
  <c r="I592" i="3"/>
  <c r="J592" i="3" s="1"/>
  <c r="I591" i="3"/>
  <c r="J591" i="3" s="1"/>
  <c r="I590" i="3"/>
  <c r="J590" i="3" s="1"/>
  <c r="I589" i="3"/>
  <c r="J589" i="3" s="1"/>
  <c r="I588" i="3"/>
  <c r="J588" i="3" s="1"/>
  <c r="I587" i="3"/>
  <c r="J587" i="3" s="1"/>
  <c r="I586" i="3"/>
  <c r="J586" i="3" s="1"/>
  <c r="I585" i="3"/>
  <c r="J585" i="3" s="1"/>
  <c r="I584" i="3"/>
  <c r="J584" i="3" s="1"/>
  <c r="I583" i="3"/>
  <c r="J583" i="3" s="1"/>
  <c r="I582" i="3"/>
  <c r="J582" i="3" s="1"/>
  <c r="I581" i="3"/>
  <c r="J581" i="3" s="1"/>
  <c r="I580" i="3"/>
  <c r="J580" i="3" s="1"/>
  <c r="I579" i="3"/>
  <c r="J579" i="3" s="1"/>
  <c r="I578" i="3"/>
  <c r="J578" i="3" s="1"/>
  <c r="I577" i="3"/>
  <c r="J577" i="3" s="1"/>
  <c r="I576" i="3"/>
  <c r="J576" i="3" s="1"/>
  <c r="I575" i="3"/>
  <c r="J575" i="3" s="1"/>
  <c r="I574" i="3"/>
  <c r="J574" i="3" s="1"/>
  <c r="I573" i="3"/>
  <c r="J573" i="3" s="1"/>
  <c r="I572" i="3"/>
  <c r="J572" i="3" s="1"/>
  <c r="I571" i="3"/>
  <c r="J571" i="3" s="1"/>
  <c r="I570" i="3"/>
  <c r="J570" i="3" s="1"/>
  <c r="I569" i="3"/>
  <c r="J569" i="3" s="1"/>
  <c r="I568" i="3"/>
  <c r="J568" i="3" s="1"/>
  <c r="I567" i="3"/>
  <c r="J567" i="3" s="1"/>
  <c r="I566" i="3"/>
  <c r="J566" i="3" s="1"/>
  <c r="I565" i="3"/>
  <c r="J565" i="3" s="1"/>
  <c r="I564" i="3"/>
  <c r="J564" i="3" s="1"/>
  <c r="I563" i="3"/>
  <c r="J563" i="3" s="1"/>
  <c r="I562" i="3"/>
  <c r="J562" i="3" s="1"/>
  <c r="I561" i="3"/>
  <c r="J561" i="3" s="1"/>
  <c r="I560" i="3"/>
  <c r="J560" i="3" s="1"/>
  <c r="I559" i="3"/>
  <c r="J559" i="3" s="1"/>
  <c r="I558" i="3"/>
  <c r="J558" i="3" s="1"/>
  <c r="I557" i="3"/>
  <c r="J557" i="3" s="1"/>
  <c r="I556" i="3"/>
  <c r="J556" i="3" s="1"/>
  <c r="I555" i="3"/>
  <c r="J555" i="3" s="1"/>
  <c r="I554" i="3"/>
  <c r="J554" i="3" s="1"/>
  <c r="I553" i="3"/>
  <c r="J553" i="3" s="1"/>
  <c r="I552" i="3"/>
  <c r="J552" i="3" s="1"/>
  <c r="I551" i="3"/>
  <c r="J551" i="3" s="1"/>
  <c r="I550" i="3"/>
  <c r="J550" i="3" s="1"/>
  <c r="I549" i="3"/>
  <c r="J549" i="3" s="1"/>
  <c r="I548" i="3"/>
  <c r="J548" i="3" s="1"/>
  <c r="I547" i="3"/>
  <c r="J547" i="3" s="1"/>
  <c r="I546" i="3"/>
  <c r="J546" i="3" s="1"/>
  <c r="I545" i="3"/>
  <c r="J545" i="3" s="1"/>
  <c r="I544" i="3"/>
  <c r="J544" i="3" s="1"/>
  <c r="I543" i="3"/>
  <c r="J543" i="3" s="1"/>
  <c r="I542" i="3"/>
  <c r="J542" i="3" s="1"/>
  <c r="I541" i="3"/>
  <c r="J541" i="3" s="1"/>
  <c r="I540" i="3"/>
  <c r="J540" i="3" s="1"/>
  <c r="I539" i="3"/>
  <c r="J539" i="3" s="1"/>
  <c r="I538" i="3"/>
  <c r="J538" i="3" s="1"/>
  <c r="I537" i="3"/>
  <c r="J537" i="3" s="1"/>
  <c r="I536" i="3"/>
  <c r="J536" i="3" s="1"/>
  <c r="I535" i="3"/>
  <c r="J535" i="3" s="1"/>
  <c r="I534" i="3"/>
  <c r="J534" i="3" s="1"/>
  <c r="I533" i="3"/>
  <c r="J533" i="3" s="1"/>
  <c r="I532" i="3"/>
  <c r="J532" i="3" s="1"/>
  <c r="I531" i="3"/>
  <c r="J531" i="3" s="1"/>
  <c r="I530" i="3"/>
  <c r="J530" i="3" s="1"/>
  <c r="I529" i="3"/>
  <c r="J529" i="3" s="1"/>
  <c r="I528" i="3"/>
  <c r="J528" i="3" s="1"/>
  <c r="I527" i="3"/>
  <c r="J527" i="3" s="1"/>
  <c r="I526" i="3"/>
  <c r="J526" i="3" s="1"/>
  <c r="I525" i="3"/>
  <c r="J525" i="3" s="1"/>
  <c r="I524" i="3"/>
  <c r="J524" i="3" s="1"/>
  <c r="I523" i="3"/>
  <c r="J523" i="3" s="1"/>
  <c r="I522" i="3"/>
  <c r="J522" i="3" s="1"/>
  <c r="I521" i="3"/>
  <c r="J521" i="3" s="1"/>
  <c r="I520" i="3"/>
  <c r="J520" i="3" s="1"/>
  <c r="I519" i="3"/>
  <c r="J519" i="3" s="1"/>
  <c r="I518" i="3"/>
  <c r="J518" i="3" s="1"/>
  <c r="I517" i="3"/>
  <c r="J517" i="3" s="1"/>
  <c r="I516" i="3"/>
  <c r="J516" i="3" s="1"/>
  <c r="I515" i="3"/>
  <c r="J515" i="3" s="1"/>
  <c r="I514" i="3"/>
  <c r="J514" i="3" s="1"/>
  <c r="I513" i="3"/>
  <c r="J513" i="3" s="1"/>
  <c r="I512" i="3"/>
  <c r="J512" i="3" s="1"/>
  <c r="I511" i="3"/>
  <c r="J511" i="3" s="1"/>
  <c r="I510" i="3"/>
  <c r="J510" i="3" s="1"/>
  <c r="I509" i="3"/>
  <c r="J509" i="3" s="1"/>
  <c r="I508" i="3"/>
  <c r="J508" i="3" s="1"/>
  <c r="I507" i="3"/>
  <c r="J507" i="3" s="1"/>
  <c r="I506" i="3"/>
  <c r="J506" i="3" s="1"/>
  <c r="I505" i="3"/>
  <c r="J505" i="3" s="1"/>
  <c r="I504" i="3"/>
  <c r="J504" i="3" s="1"/>
  <c r="I503" i="3"/>
  <c r="J503" i="3" s="1"/>
  <c r="I502" i="3"/>
  <c r="J502" i="3" s="1"/>
  <c r="I501" i="3"/>
  <c r="J501" i="3" s="1"/>
  <c r="I500" i="3"/>
  <c r="J500" i="3" s="1"/>
  <c r="I499" i="3"/>
  <c r="J499" i="3" s="1"/>
  <c r="I498" i="3"/>
  <c r="J498" i="3" s="1"/>
  <c r="I497" i="3"/>
  <c r="J497" i="3" s="1"/>
  <c r="I496" i="3"/>
  <c r="J496" i="3" s="1"/>
  <c r="I495" i="3"/>
  <c r="J495" i="3" s="1"/>
  <c r="I494" i="3"/>
  <c r="J494" i="3" s="1"/>
  <c r="I493" i="3"/>
  <c r="J493" i="3" s="1"/>
  <c r="I492" i="3"/>
  <c r="J492" i="3" s="1"/>
  <c r="I491" i="3"/>
  <c r="J491" i="3" s="1"/>
  <c r="I490" i="3"/>
  <c r="J490" i="3" s="1"/>
  <c r="I489" i="3"/>
  <c r="J489" i="3" s="1"/>
  <c r="I488" i="3"/>
  <c r="J488" i="3" s="1"/>
  <c r="I487" i="3"/>
  <c r="J487" i="3" s="1"/>
  <c r="I486" i="3"/>
  <c r="J486" i="3" s="1"/>
  <c r="I485" i="3"/>
  <c r="J485" i="3" s="1"/>
  <c r="I484" i="3"/>
  <c r="J484" i="3" s="1"/>
  <c r="I483" i="3"/>
  <c r="J483" i="3" s="1"/>
  <c r="I482" i="3"/>
  <c r="J482" i="3" s="1"/>
  <c r="I481" i="3"/>
  <c r="J481" i="3" s="1"/>
  <c r="I480" i="3"/>
  <c r="J480" i="3" s="1"/>
  <c r="I479" i="3"/>
  <c r="J479" i="3" s="1"/>
  <c r="I478" i="3"/>
  <c r="J478" i="3" s="1"/>
  <c r="I477" i="3"/>
  <c r="J477" i="3" s="1"/>
  <c r="I476" i="3"/>
  <c r="J476" i="3" s="1"/>
  <c r="I475" i="3"/>
  <c r="J475" i="3" s="1"/>
  <c r="I474" i="3"/>
  <c r="J474" i="3" s="1"/>
  <c r="I473" i="3"/>
  <c r="J473" i="3" s="1"/>
  <c r="I472" i="3"/>
  <c r="J472" i="3" s="1"/>
  <c r="I471" i="3"/>
  <c r="J471" i="3" s="1"/>
  <c r="I470" i="3"/>
  <c r="J470" i="3" s="1"/>
  <c r="I469" i="3"/>
  <c r="J469" i="3" s="1"/>
  <c r="I468" i="3"/>
  <c r="J468" i="3" s="1"/>
  <c r="I467" i="3"/>
  <c r="J467" i="3" s="1"/>
  <c r="I466" i="3"/>
  <c r="J466" i="3" s="1"/>
  <c r="I465" i="3"/>
  <c r="J465" i="3" s="1"/>
  <c r="I464" i="3"/>
  <c r="J464" i="3" s="1"/>
  <c r="I463" i="3"/>
  <c r="J463" i="3" s="1"/>
  <c r="I462" i="3"/>
  <c r="J462" i="3" s="1"/>
  <c r="I461" i="3"/>
  <c r="J461" i="3" s="1"/>
  <c r="I460" i="3"/>
  <c r="J460" i="3" s="1"/>
  <c r="I459" i="3"/>
  <c r="J459" i="3" s="1"/>
  <c r="I458" i="3"/>
  <c r="J458" i="3" s="1"/>
  <c r="I457" i="3"/>
  <c r="J457" i="3" s="1"/>
  <c r="I456" i="3"/>
  <c r="J456" i="3" s="1"/>
  <c r="I455" i="3"/>
  <c r="J455" i="3" s="1"/>
  <c r="I454" i="3"/>
  <c r="J454" i="3" s="1"/>
  <c r="I453" i="3"/>
  <c r="J453" i="3" s="1"/>
  <c r="I452" i="3"/>
  <c r="J452" i="3" s="1"/>
  <c r="I451" i="3"/>
  <c r="J451" i="3" s="1"/>
  <c r="I450" i="3"/>
  <c r="J450" i="3" s="1"/>
  <c r="I449" i="3"/>
  <c r="J449" i="3" s="1"/>
  <c r="I448" i="3"/>
  <c r="J448" i="3" s="1"/>
  <c r="I447" i="3"/>
  <c r="J447" i="3" s="1"/>
  <c r="I446" i="3"/>
  <c r="J446" i="3" s="1"/>
  <c r="I445" i="3"/>
  <c r="J445" i="3" s="1"/>
  <c r="I444" i="3"/>
  <c r="J444" i="3" s="1"/>
  <c r="I443" i="3"/>
  <c r="J443" i="3" s="1"/>
  <c r="I442" i="3"/>
  <c r="J442" i="3" s="1"/>
  <c r="I441" i="3"/>
  <c r="J441" i="3" s="1"/>
  <c r="I440" i="3"/>
  <c r="J440" i="3" s="1"/>
  <c r="I439" i="3"/>
  <c r="J439" i="3" s="1"/>
  <c r="I438" i="3"/>
  <c r="J438" i="3" s="1"/>
  <c r="I437" i="3"/>
  <c r="J437" i="3" s="1"/>
  <c r="I436" i="3"/>
  <c r="J436" i="3" s="1"/>
  <c r="I435" i="3"/>
  <c r="J435" i="3" s="1"/>
  <c r="I434" i="3"/>
  <c r="J434" i="3" s="1"/>
  <c r="I433" i="3"/>
  <c r="J433" i="3" s="1"/>
  <c r="I432" i="3"/>
  <c r="J432" i="3" s="1"/>
  <c r="I431" i="3"/>
  <c r="J431" i="3" s="1"/>
  <c r="I430" i="3"/>
  <c r="J430" i="3" s="1"/>
  <c r="I429" i="3"/>
  <c r="J429" i="3" s="1"/>
  <c r="I428" i="3"/>
  <c r="J428" i="3" s="1"/>
  <c r="I427" i="3"/>
  <c r="J427" i="3" s="1"/>
  <c r="I426" i="3"/>
  <c r="J426" i="3" s="1"/>
  <c r="I425" i="3"/>
  <c r="J425" i="3" s="1"/>
  <c r="I424" i="3"/>
  <c r="J424" i="3" s="1"/>
  <c r="I423" i="3"/>
  <c r="J423" i="3" s="1"/>
  <c r="I422" i="3"/>
  <c r="J422" i="3" s="1"/>
  <c r="I421" i="3"/>
  <c r="J421" i="3" s="1"/>
  <c r="I420" i="3"/>
  <c r="J420" i="3" s="1"/>
  <c r="I419" i="3"/>
  <c r="J419" i="3" s="1"/>
  <c r="I418" i="3"/>
  <c r="J418" i="3" s="1"/>
  <c r="I417" i="3"/>
  <c r="J417" i="3" s="1"/>
  <c r="I416" i="3"/>
  <c r="J416" i="3" s="1"/>
  <c r="I415" i="3"/>
  <c r="J415" i="3" s="1"/>
  <c r="I414" i="3"/>
  <c r="J414" i="3" s="1"/>
  <c r="I413" i="3"/>
  <c r="J413" i="3" s="1"/>
  <c r="I412" i="3"/>
  <c r="J412" i="3" s="1"/>
  <c r="I411" i="3"/>
  <c r="J411" i="3" s="1"/>
  <c r="I410" i="3"/>
  <c r="J410" i="3" s="1"/>
  <c r="I409" i="3"/>
  <c r="J409" i="3" s="1"/>
  <c r="I408" i="3"/>
  <c r="J408" i="3" s="1"/>
  <c r="I407" i="3"/>
  <c r="J407" i="3" s="1"/>
  <c r="I406" i="3"/>
  <c r="J406" i="3" s="1"/>
  <c r="I405" i="3"/>
  <c r="J405" i="3" s="1"/>
  <c r="I404" i="3"/>
  <c r="J404" i="3" s="1"/>
  <c r="I403" i="3"/>
  <c r="J403" i="3" s="1"/>
  <c r="I402" i="3"/>
  <c r="J402" i="3" s="1"/>
  <c r="I401" i="3"/>
  <c r="J401" i="3" s="1"/>
  <c r="I400" i="3"/>
  <c r="J400" i="3" s="1"/>
  <c r="I399" i="3"/>
  <c r="J399" i="3" s="1"/>
  <c r="I398" i="3"/>
  <c r="J398" i="3" s="1"/>
  <c r="I397" i="3"/>
  <c r="J397" i="3" s="1"/>
  <c r="I396" i="3"/>
  <c r="J396" i="3" s="1"/>
  <c r="I395" i="3"/>
  <c r="J395" i="3" s="1"/>
  <c r="I394" i="3"/>
  <c r="J394" i="3" s="1"/>
  <c r="I393" i="3"/>
  <c r="J393" i="3" s="1"/>
  <c r="I392" i="3"/>
  <c r="J392" i="3" s="1"/>
  <c r="I391" i="3"/>
  <c r="J391" i="3" s="1"/>
  <c r="I390" i="3"/>
  <c r="J390" i="3" s="1"/>
  <c r="I389" i="3"/>
  <c r="J389" i="3" s="1"/>
  <c r="I388" i="3"/>
  <c r="J388" i="3" s="1"/>
  <c r="I387" i="3"/>
  <c r="J387" i="3" s="1"/>
  <c r="I386" i="3"/>
  <c r="J386" i="3" s="1"/>
  <c r="I385" i="3"/>
  <c r="J385" i="3" s="1"/>
  <c r="I384" i="3"/>
  <c r="J384" i="3" s="1"/>
  <c r="I383" i="3"/>
  <c r="J383" i="3" s="1"/>
  <c r="I382" i="3"/>
  <c r="J382" i="3" s="1"/>
  <c r="I381" i="3"/>
  <c r="J381" i="3" s="1"/>
  <c r="I380" i="3"/>
  <c r="J380" i="3" s="1"/>
  <c r="I379" i="3"/>
  <c r="J379" i="3" s="1"/>
  <c r="I378" i="3"/>
  <c r="J378" i="3" s="1"/>
  <c r="I377" i="3"/>
  <c r="J377" i="3" s="1"/>
  <c r="I376" i="3"/>
  <c r="J376" i="3" s="1"/>
  <c r="I375" i="3"/>
  <c r="J375" i="3" s="1"/>
  <c r="I374" i="3"/>
  <c r="J374" i="3" s="1"/>
  <c r="I373" i="3"/>
  <c r="J373" i="3" s="1"/>
  <c r="I372" i="3"/>
  <c r="J372" i="3" s="1"/>
  <c r="I371" i="3"/>
  <c r="J371" i="3" s="1"/>
  <c r="I370" i="3"/>
  <c r="J370" i="3" s="1"/>
  <c r="I369" i="3"/>
  <c r="J369" i="3" s="1"/>
  <c r="I368" i="3"/>
  <c r="J368" i="3" s="1"/>
  <c r="I367" i="3"/>
  <c r="J367" i="3" s="1"/>
  <c r="I366" i="3"/>
  <c r="J366" i="3" s="1"/>
  <c r="I365" i="3"/>
  <c r="J365" i="3" s="1"/>
  <c r="I364" i="3"/>
  <c r="J364" i="3" s="1"/>
  <c r="I363" i="3"/>
  <c r="J363" i="3" s="1"/>
  <c r="I362" i="3"/>
  <c r="J362" i="3" s="1"/>
  <c r="I361" i="3"/>
  <c r="J361" i="3" s="1"/>
  <c r="I360" i="3"/>
  <c r="J360" i="3" s="1"/>
  <c r="I359" i="3"/>
  <c r="J359" i="3" s="1"/>
  <c r="I358" i="3"/>
  <c r="J358" i="3" s="1"/>
  <c r="I357" i="3"/>
  <c r="J357" i="3" s="1"/>
  <c r="I356" i="3"/>
  <c r="J356" i="3" s="1"/>
  <c r="I355" i="3"/>
  <c r="J355" i="3" s="1"/>
  <c r="I354" i="3"/>
  <c r="J354" i="3" s="1"/>
  <c r="I353" i="3"/>
  <c r="J353" i="3" s="1"/>
  <c r="I352" i="3"/>
  <c r="J352" i="3" s="1"/>
  <c r="I351" i="3"/>
  <c r="J351" i="3" s="1"/>
  <c r="I350" i="3"/>
  <c r="J350" i="3" s="1"/>
  <c r="I349" i="3"/>
  <c r="J349" i="3" s="1"/>
  <c r="I348" i="3"/>
  <c r="J348" i="3" s="1"/>
  <c r="I347" i="3"/>
  <c r="J347" i="3" s="1"/>
  <c r="I346" i="3"/>
  <c r="J346" i="3" s="1"/>
  <c r="I345" i="3"/>
  <c r="J345" i="3" s="1"/>
  <c r="I344" i="3"/>
  <c r="J344" i="3" s="1"/>
  <c r="I343" i="3"/>
  <c r="J343" i="3" s="1"/>
  <c r="I342" i="3"/>
  <c r="J342" i="3" s="1"/>
  <c r="I341" i="3"/>
  <c r="J341" i="3" s="1"/>
  <c r="I340" i="3"/>
  <c r="J340" i="3" s="1"/>
  <c r="I339" i="3"/>
  <c r="J339" i="3" s="1"/>
  <c r="I338" i="3"/>
  <c r="J338" i="3" s="1"/>
  <c r="I337" i="3"/>
  <c r="J337" i="3" s="1"/>
  <c r="I336" i="3"/>
  <c r="J336" i="3" s="1"/>
  <c r="I335" i="3"/>
  <c r="J335" i="3" s="1"/>
  <c r="I334" i="3"/>
  <c r="J334" i="3" s="1"/>
  <c r="I333" i="3"/>
  <c r="J333" i="3" s="1"/>
  <c r="I332" i="3"/>
  <c r="J332" i="3" s="1"/>
  <c r="I331" i="3"/>
  <c r="J331" i="3" s="1"/>
  <c r="I330" i="3"/>
  <c r="J330" i="3" s="1"/>
  <c r="I329" i="3"/>
  <c r="J329" i="3" s="1"/>
  <c r="I328" i="3"/>
  <c r="J328" i="3" s="1"/>
  <c r="I327" i="3"/>
  <c r="J327" i="3" s="1"/>
  <c r="I326" i="3"/>
  <c r="J326" i="3" s="1"/>
  <c r="I325" i="3"/>
  <c r="J325" i="3" s="1"/>
  <c r="I324" i="3"/>
  <c r="J324" i="3" s="1"/>
  <c r="I323" i="3"/>
  <c r="J323" i="3" s="1"/>
  <c r="I322" i="3"/>
  <c r="J322" i="3" s="1"/>
  <c r="I321" i="3"/>
  <c r="J321" i="3" s="1"/>
  <c r="I320" i="3"/>
  <c r="J320" i="3" s="1"/>
  <c r="I319" i="3"/>
  <c r="J319" i="3" s="1"/>
  <c r="I318" i="3"/>
  <c r="J318" i="3" s="1"/>
  <c r="I317" i="3"/>
  <c r="J317" i="3" s="1"/>
  <c r="I316" i="3"/>
  <c r="J316" i="3" s="1"/>
  <c r="I315" i="3"/>
  <c r="J315" i="3" s="1"/>
  <c r="I314" i="3"/>
  <c r="J314" i="3" s="1"/>
  <c r="I313" i="3"/>
  <c r="J313" i="3" s="1"/>
  <c r="I312" i="3"/>
  <c r="J312" i="3" s="1"/>
  <c r="I311" i="3"/>
  <c r="J311" i="3" s="1"/>
  <c r="I310" i="3"/>
  <c r="J310" i="3" s="1"/>
  <c r="I309" i="3"/>
  <c r="J309" i="3" s="1"/>
  <c r="I308" i="3"/>
  <c r="J308" i="3" s="1"/>
  <c r="I307" i="3"/>
  <c r="J307" i="3" s="1"/>
  <c r="I306" i="3"/>
  <c r="J306" i="3" s="1"/>
  <c r="I305" i="3"/>
  <c r="J305" i="3" s="1"/>
  <c r="I304" i="3"/>
  <c r="J304" i="3" s="1"/>
  <c r="I303" i="3"/>
  <c r="J303" i="3" s="1"/>
  <c r="I302" i="3"/>
  <c r="J302" i="3" s="1"/>
  <c r="I301" i="3"/>
  <c r="J301" i="3" s="1"/>
  <c r="I300" i="3"/>
  <c r="J300" i="3" s="1"/>
  <c r="I299" i="3"/>
  <c r="J299" i="3" s="1"/>
  <c r="I298" i="3"/>
  <c r="J298" i="3" s="1"/>
  <c r="I297" i="3"/>
  <c r="J297" i="3" s="1"/>
  <c r="I296" i="3"/>
  <c r="J296" i="3" s="1"/>
  <c r="I295" i="3"/>
  <c r="J295" i="3" s="1"/>
  <c r="I294" i="3"/>
  <c r="J294" i="3" s="1"/>
  <c r="I293" i="3"/>
  <c r="J293" i="3" s="1"/>
  <c r="I292" i="3"/>
  <c r="J292" i="3" s="1"/>
  <c r="I291" i="3"/>
  <c r="J291" i="3" s="1"/>
  <c r="I290" i="3"/>
  <c r="J290" i="3" s="1"/>
  <c r="I289" i="3"/>
  <c r="J289" i="3" s="1"/>
  <c r="I288" i="3"/>
  <c r="J288" i="3" s="1"/>
  <c r="I287" i="3"/>
  <c r="J287" i="3" s="1"/>
  <c r="I286" i="3"/>
  <c r="J286" i="3" s="1"/>
  <c r="I285" i="3"/>
  <c r="J285" i="3" s="1"/>
  <c r="I284" i="3"/>
  <c r="J284" i="3" s="1"/>
  <c r="I283" i="3"/>
  <c r="J283" i="3" s="1"/>
  <c r="I282" i="3"/>
  <c r="J282" i="3" s="1"/>
  <c r="I281" i="3"/>
  <c r="J281" i="3" s="1"/>
  <c r="I280" i="3"/>
  <c r="J280" i="3" s="1"/>
  <c r="I279" i="3"/>
  <c r="J279" i="3" s="1"/>
  <c r="I278" i="3"/>
  <c r="J278" i="3" s="1"/>
  <c r="I277" i="3"/>
  <c r="J277" i="3" s="1"/>
  <c r="I276" i="3"/>
  <c r="J276" i="3" s="1"/>
  <c r="I275" i="3"/>
  <c r="J275" i="3" s="1"/>
  <c r="I274" i="3"/>
  <c r="J274" i="3" s="1"/>
  <c r="I273" i="3"/>
  <c r="J273" i="3" s="1"/>
  <c r="I272" i="3"/>
  <c r="J272" i="3" s="1"/>
  <c r="I271" i="3"/>
  <c r="J271" i="3" s="1"/>
  <c r="I270" i="3"/>
  <c r="J270" i="3" s="1"/>
  <c r="I269" i="3"/>
  <c r="J269" i="3" s="1"/>
  <c r="I268" i="3"/>
  <c r="J268" i="3" s="1"/>
  <c r="I267" i="3"/>
  <c r="J267" i="3" s="1"/>
  <c r="I266" i="3"/>
  <c r="J266" i="3" s="1"/>
  <c r="I265" i="3"/>
  <c r="J265" i="3" s="1"/>
  <c r="I264" i="3"/>
  <c r="J264" i="3" s="1"/>
  <c r="I263" i="3"/>
  <c r="J263" i="3" s="1"/>
  <c r="I262" i="3"/>
  <c r="J262" i="3" s="1"/>
  <c r="I261" i="3"/>
  <c r="J261" i="3" s="1"/>
  <c r="I260" i="3"/>
  <c r="J260" i="3" s="1"/>
  <c r="I259" i="3"/>
  <c r="J259" i="3" s="1"/>
  <c r="I258" i="3"/>
  <c r="J258" i="3" s="1"/>
  <c r="I257" i="3"/>
  <c r="J257" i="3" s="1"/>
  <c r="I256" i="3"/>
  <c r="J256" i="3" s="1"/>
  <c r="I255" i="3"/>
  <c r="J255" i="3" s="1"/>
  <c r="I254" i="3"/>
  <c r="J254" i="3" s="1"/>
  <c r="I253" i="3"/>
  <c r="J253" i="3" s="1"/>
  <c r="I252" i="3"/>
  <c r="J252" i="3" s="1"/>
  <c r="I251" i="3"/>
  <c r="J251" i="3" s="1"/>
  <c r="I250" i="3"/>
  <c r="J250" i="3" s="1"/>
  <c r="I249" i="3"/>
  <c r="J249" i="3" s="1"/>
  <c r="I248" i="3"/>
  <c r="J248" i="3" s="1"/>
  <c r="I247" i="3"/>
  <c r="J247" i="3" s="1"/>
  <c r="I246" i="3"/>
  <c r="J246" i="3" s="1"/>
  <c r="I245" i="3"/>
  <c r="J245" i="3" s="1"/>
  <c r="I244" i="3"/>
  <c r="J244" i="3" s="1"/>
  <c r="I243" i="3"/>
  <c r="J243" i="3" s="1"/>
  <c r="I242" i="3"/>
  <c r="J242" i="3" s="1"/>
  <c r="I241" i="3"/>
  <c r="J241" i="3" s="1"/>
  <c r="I240" i="3"/>
  <c r="J240" i="3" s="1"/>
  <c r="I239" i="3"/>
  <c r="J239" i="3" s="1"/>
  <c r="I238" i="3"/>
  <c r="J238" i="3" s="1"/>
  <c r="I237" i="3"/>
  <c r="J237" i="3" s="1"/>
  <c r="I236" i="3"/>
  <c r="J236" i="3" s="1"/>
  <c r="I235" i="3"/>
  <c r="J235" i="3" s="1"/>
  <c r="I234" i="3"/>
  <c r="J234" i="3" s="1"/>
  <c r="I233" i="3"/>
  <c r="J233" i="3" s="1"/>
  <c r="I232" i="3"/>
  <c r="J232" i="3" s="1"/>
  <c r="I231" i="3"/>
  <c r="J231" i="3" s="1"/>
  <c r="I230" i="3"/>
  <c r="J230" i="3" s="1"/>
  <c r="I229" i="3"/>
  <c r="J229" i="3" s="1"/>
  <c r="I228" i="3"/>
  <c r="J228" i="3" s="1"/>
  <c r="I227" i="3"/>
  <c r="J227" i="3" s="1"/>
  <c r="I226" i="3"/>
  <c r="J226" i="3" s="1"/>
  <c r="I225" i="3"/>
  <c r="J225" i="3" s="1"/>
  <c r="I224" i="3"/>
  <c r="J224" i="3" s="1"/>
  <c r="I223" i="3"/>
  <c r="J223" i="3" s="1"/>
  <c r="I222" i="3"/>
  <c r="J222" i="3" s="1"/>
  <c r="I221" i="3"/>
  <c r="J221" i="3" s="1"/>
  <c r="I220" i="3"/>
  <c r="J220" i="3" s="1"/>
  <c r="I219" i="3"/>
  <c r="J219" i="3" s="1"/>
  <c r="I218" i="3"/>
  <c r="J218" i="3" s="1"/>
  <c r="I217" i="3"/>
  <c r="J217" i="3" s="1"/>
  <c r="I216" i="3"/>
  <c r="J216" i="3" s="1"/>
  <c r="I215" i="3"/>
  <c r="J215" i="3" s="1"/>
  <c r="I214" i="3"/>
  <c r="J214" i="3" s="1"/>
  <c r="I213" i="3"/>
  <c r="J213" i="3" s="1"/>
  <c r="I212" i="3"/>
  <c r="J212" i="3" s="1"/>
  <c r="I211" i="3"/>
  <c r="J211" i="3" s="1"/>
  <c r="I210" i="3"/>
  <c r="J210" i="3" s="1"/>
  <c r="I209" i="3"/>
  <c r="J209" i="3" s="1"/>
  <c r="I208" i="3"/>
  <c r="J208" i="3" s="1"/>
  <c r="I207" i="3"/>
  <c r="J207" i="3" s="1"/>
  <c r="I206" i="3"/>
  <c r="J206" i="3" s="1"/>
  <c r="I205" i="3"/>
  <c r="J205" i="3" s="1"/>
  <c r="I204" i="3"/>
  <c r="J204" i="3" s="1"/>
  <c r="I203" i="3"/>
  <c r="J203" i="3" s="1"/>
  <c r="I202" i="3"/>
  <c r="J202" i="3" s="1"/>
  <c r="I201" i="3"/>
  <c r="J201" i="3" s="1"/>
  <c r="I200" i="3"/>
  <c r="J200" i="3" s="1"/>
  <c r="I199" i="3"/>
  <c r="J199" i="3" s="1"/>
  <c r="I198" i="3"/>
  <c r="J198" i="3" s="1"/>
  <c r="I197" i="3"/>
  <c r="J197" i="3" s="1"/>
  <c r="I196" i="3"/>
  <c r="J196" i="3" s="1"/>
  <c r="I195" i="3"/>
  <c r="J195" i="3" s="1"/>
  <c r="I194" i="3"/>
  <c r="J194" i="3" s="1"/>
  <c r="I193" i="3"/>
  <c r="J193" i="3" s="1"/>
  <c r="I192" i="3"/>
  <c r="J192" i="3" s="1"/>
  <c r="I191" i="3"/>
  <c r="J191" i="3" s="1"/>
  <c r="I190" i="3"/>
  <c r="J190" i="3" s="1"/>
  <c r="I189" i="3"/>
  <c r="J189" i="3" s="1"/>
  <c r="I188" i="3"/>
  <c r="J188" i="3" s="1"/>
  <c r="I187" i="3"/>
  <c r="J187" i="3" s="1"/>
  <c r="I186" i="3"/>
  <c r="J186" i="3" s="1"/>
  <c r="I185" i="3"/>
  <c r="J185" i="3" s="1"/>
  <c r="I184" i="3"/>
  <c r="J184" i="3" s="1"/>
  <c r="I183" i="3"/>
  <c r="J183" i="3" s="1"/>
  <c r="I182" i="3"/>
  <c r="J182" i="3" s="1"/>
  <c r="I181" i="3"/>
  <c r="J181" i="3" s="1"/>
  <c r="I180" i="3"/>
  <c r="J180" i="3" s="1"/>
  <c r="I179" i="3"/>
  <c r="J179" i="3" s="1"/>
  <c r="I178" i="3"/>
  <c r="J178" i="3" s="1"/>
  <c r="I177" i="3"/>
  <c r="J177" i="3" s="1"/>
  <c r="I176" i="3"/>
  <c r="J176" i="3" s="1"/>
  <c r="I175" i="3"/>
  <c r="J175" i="3" s="1"/>
  <c r="I174" i="3"/>
  <c r="J174" i="3" s="1"/>
  <c r="I173" i="3"/>
  <c r="J173" i="3" s="1"/>
  <c r="I172" i="3"/>
  <c r="J172" i="3" s="1"/>
  <c r="I171" i="3"/>
  <c r="J171" i="3" s="1"/>
  <c r="I170" i="3"/>
  <c r="J170" i="3" s="1"/>
  <c r="I169" i="3"/>
  <c r="J169" i="3" s="1"/>
  <c r="I168" i="3"/>
  <c r="J168" i="3" s="1"/>
  <c r="I167" i="3"/>
  <c r="J167" i="3" s="1"/>
  <c r="I166" i="3"/>
  <c r="J166" i="3" s="1"/>
  <c r="I165" i="3"/>
  <c r="J165" i="3" s="1"/>
  <c r="I164" i="3"/>
  <c r="J164" i="3" s="1"/>
  <c r="I163" i="3"/>
  <c r="J163" i="3" s="1"/>
  <c r="I162" i="3"/>
  <c r="J162" i="3" s="1"/>
  <c r="I161" i="3"/>
  <c r="J161" i="3" s="1"/>
  <c r="I160" i="3"/>
  <c r="J160" i="3" s="1"/>
  <c r="I159" i="3"/>
  <c r="J159" i="3" s="1"/>
  <c r="I158" i="3"/>
  <c r="J158" i="3" s="1"/>
  <c r="I157" i="3"/>
  <c r="J157" i="3" s="1"/>
  <c r="I156" i="3"/>
  <c r="J156" i="3" s="1"/>
  <c r="I155" i="3"/>
  <c r="J155" i="3" s="1"/>
  <c r="I154" i="3"/>
  <c r="J154" i="3" s="1"/>
  <c r="I153" i="3"/>
  <c r="J153" i="3" s="1"/>
  <c r="I152" i="3"/>
  <c r="J152" i="3" s="1"/>
  <c r="I151" i="3"/>
  <c r="J151" i="3" s="1"/>
  <c r="I150" i="3"/>
  <c r="J150" i="3" s="1"/>
  <c r="I149" i="3"/>
  <c r="J149" i="3" s="1"/>
  <c r="I148" i="3"/>
  <c r="J148" i="3" s="1"/>
  <c r="I147" i="3"/>
  <c r="J147" i="3" s="1"/>
  <c r="I146" i="3"/>
  <c r="J146" i="3" s="1"/>
  <c r="I145" i="3"/>
  <c r="J145" i="3" s="1"/>
  <c r="I144" i="3"/>
  <c r="J144" i="3" s="1"/>
  <c r="I143" i="3"/>
  <c r="J143" i="3" s="1"/>
  <c r="I142" i="3"/>
  <c r="J142" i="3" s="1"/>
  <c r="I141" i="3"/>
  <c r="J141" i="3" s="1"/>
  <c r="I140" i="3"/>
  <c r="J140" i="3" s="1"/>
  <c r="I139" i="3"/>
  <c r="J139" i="3" s="1"/>
  <c r="I138" i="3"/>
  <c r="J138" i="3" s="1"/>
  <c r="I137" i="3"/>
  <c r="J137" i="3" s="1"/>
  <c r="I136" i="3"/>
  <c r="J136" i="3" s="1"/>
  <c r="I135" i="3"/>
  <c r="J135" i="3" s="1"/>
  <c r="I134" i="3"/>
  <c r="J134" i="3" s="1"/>
  <c r="I133" i="3"/>
  <c r="J133" i="3" s="1"/>
  <c r="I132" i="3"/>
  <c r="J132" i="3" s="1"/>
  <c r="I131" i="3"/>
  <c r="J131" i="3" s="1"/>
  <c r="I130" i="3"/>
  <c r="J130" i="3" s="1"/>
  <c r="I129" i="3"/>
  <c r="J129" i="3" s="1"/>
  <c r="I128" i="3"/>
  <c r="J128" i="3" s="1"/>
  <c r="I127" i="3"/>
  <c r="J127" i="3" s="1"/>
  <c r="I126" i="3"/>
  <c r="J126" i="3" s="1"/>
  <c r="I125" i="3"/>
  <c r="J125" i="3" s="1"/>
  <c r="I124" i="3"/>
  <c r="J124" i="3" s="1"/>
  <c r="I123" i="3"/>
  <c r="J123" i="3" s="1"/>
  <c r="I122" i="3"/>
  <c r="J122" i="3" s="1"/>
  <c r="I121" i="3"/>
  <c r="J121" i="3" s="1"/>
  <c r="I120" i="3"/>
  <c r="J120" i="3" s="1"/>
  <c r="I119" i="3"/>
  <c r="J119" i="3" s="1"/>
  <c r="I118" i="3"/>
  <c r="J118" i="3" s="1"/>
  <c r="I117" i="3"/>
  <c r="J117" i="3" s="1"/>
  <c r="I116" i="3"/>
  <c r="J116" i="3" s="1"/>
  <c r="I115" i="3"/>
  <c r="J115" i="3" s="1"/>
  <c r="I114" i="3"/>
  <c r="J114" i="3" s="1"/>
  <c r="I113" i="3"/>
  <c r="J113" i="3" s="1"/>
  <c r="I112" i="3"/>
  <c r="J112" i="3" s="1"/>
  <c r="I111" i="3"/>
  <c r="J111" i="3" s="1"/>
  <c r="I110" i="3"/>
  <c r="J110" i="3" s="1"/>
  <c r="I109" i="3"/>
  <c r="J109" i="3" s="1"/>
  <c r="I108" i="3"/>
  <c r="J108" i="3" s="1"/>
  <c r="I107" i="3"/>
  <c r="J107" i="3" s="1"/>
  <c r="I106" i="3"/>
  <c r="J106" i="3" s="1"/>
  <c r="I105" i="3"/>
  <c r="J105" i="3" s="1"/>
  <c r="I104" i="3"/>
  <c r="J104" i="3" s="1"/>
  <c r="I103" i="3"/>
  <c r="J103" i="3" s="1"/>
  <c r="I102" i="3"/>
  <c r="J102" i="3" s="1"/>
  <c r="I101" i="3"/>
  <c r="J101" i="3" s="1"/>
  <c r="I100" i="3"/>
  <c r="J100" i="3" s="1"/>
  <c r="I99" i="3"/>
  <c r="J99" i="3" s="1"/>
  <c r="I98" i="3"/>
  <c r="J98" i="3" s="1"/>
  <c r="I97" i="3"/>
  <c r="J97" i="3" s="1"/>
  <c r="I96" i="3"/>
  <c r="J96" i="3" s="1"/>
  <c r="I95" i="3"/>
  <c r="J95" i="3" s="1"/>
  <c r="I94" i="3"/>
  <c r="J94" i="3" s="1"/>
  <c r="I93" i="3"/>
  <c r="J93" i="3" s="1"/>
  <c r="I92" i="3"/>
  <c r="J92" i="3" s="1"/>
  <c r="I91" i="3"/>
  <c r="J91" i="3" s="1"/>
  <c r="I90" i="3"/>
  <c r="J90" i="3" s="1"/>
  <c r="I89" i="3"/>
  <c r="J89" i="3" s="1"/>
  <c r="I88" i="3"/>
  <c r="J88" i="3" s="1"/>
  <c r="I87" i="3"/>
  <c r="J87" i="3" s="1"/>
  <c r="I86" i="3"/>
  <c r="J86" i="3" s="1"/>
  <c r="I85" i="3"/>
  <c r="J85" i="3" s="1"/>
  <c r="I84" i="3"/>
  <c r="J84" i="3" s="1"/>
  <c r="I83" i="3"/>
  <c r="J83" i="3" s="1"/>
  <c r="I82" i="3"/>
  <c r="J82" i="3" s="1"/>
  <c r="I81" i="3"/>
  <c r="J81" i="3" s="1"/>
  <c r="I80" i="3"/>
  <c r="J80" i="3" s="1"/>
  <c r="I79" i="3"/>
  <c r="J79" i="3" s="1"/>
  <c r="I78" i="3"/>
  <c r="J78" i="3" s="1"/>
  <c r="I77" i="3"/>
  <c r="J77" i="3" s="1"/>
  <c r="I76" i="3"/>
  <c r="J76" i="3" s="1"/>
  <c r="I75" i="3"/>
  <c r="J75" i="3" s="1"/>
  <c r="I74" i="3"/>
  <c r="J74" i="3" s="1"/>
  <c r="I73" i="3"/>
  <c r="J73" i="3" s="1"/>
  <c r="I72" i="3"/>
  <c r="J72" i="3" s="1"/>
  <c r="I71" i="3"/>
  <c r="J71" i="3" s="1"/>
  <c r="I70" i="3"/>
  <c r="J70" i="3" s="1"/>
  <c r="I69" i="3"/>
  <c r="J69" i="3" s="1"/>
  <c r="I68" i="3"/>
  <c r="J68" i="3" s="1"/>
  <c r="I67" i="3"/>
  <c r="J67" i="3" s="1"/>
  <c r="I66" i="3"/>
  <c r="J66" i="3" s="1"/>
  <c r="I65" i="3"/>
  <c r="J65" i="3" s="1"/>
  <c r="I64" i="3"/>
  <c r="J64" i="3" s="1"/>
  <c r="I63" i="3"/>
  <c r="J63" i="3" s="1"/>
  <c r="I62" i="3"/>
  <c r="J62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Valeria Di Motta</author>
  </authors>
  <commentList>
    <comment ref="G224" authorId="0" shapeId="0" xr:uid="{6E23C91E-60E6-49EA-8E30-DF5A493C6FDC}">
      <text>
        <r>
          <rPr>
            <b/>
            <sz val="9"/>
            <color indexed="81"/>
            <rFont val="Tahoma"/>
            <family val="2"/>
          </rPr>
          <t>Valeria Di Motta:</t>
        </r>
        <r>
          <rPr>
            <sz val="9"/>
            <color indexed="81"/>
            <rFont val="Tahoma"/>
            <family val="2"/>
          </rPr>
          <t xml:space="preserve">
modificata la descrizione</t>
        </r>
      </text>
    </comment>
  </commentList>
</comments>
</file>

<file path=xl/sharedStrings.xml><?xml version="1.0" encoding="utf-8"?>
<sst xmlns="http://schemas.openxmlformats.org/spreadsheetml/2006/main" count="2826" uniqueCount="348">
  <si>
    <t>Fornitore</t>
  </si>
  <si>
    <t>31/12/2019</t>
  </si>
  <si>
    <t>01/04/2020</t>
  </si>
  <si>
    <t>BANCA MONTE DEI PASCHI DI SIENA SPA</t>
  </si>
  <si>
    <t>CANO.LOC.FINANZ.BENI MOBILI STRUM.</t>
  </si>
  <si>
    <t>SESSA &amp; C. SRL</t>
  </si>
  <si>
    <t>PRODOTTI DI CONSUMO</t>
  </si>
  <si>
    <t>NOLA FERRAMENTA SRL</t>
  </si>
  <si>
    <t>07/04/2020</t>
  </si>
  <si>
    <t>MAJORANO SPA</t>
  </si>
  <si>
    <t>08/04/2020</t>
  </si>
  <si>
    <t>elettromax di Massimo Pecoraro</t>
  </si>
  <si>
    <t>03/04/2020</t>
  </si>
  <si>
    <t>31/01/2020</t>
  </si>
  <si>
    <t>14/05/2020</t>
  </si>
  <si>
    <t>Officina capuano</t>
  </si>
  <si>
    <t>05/04/2020</t>
  </si>
  <si>
    <t>MANUTENZ.RIPAR.BENI DI TERZI</t>
  </si>
  <si>
    <t>ITALIANA GOMMA  di V. D'ANGELO &amp;C. SNC</t>
  </si>
  <si>
    <t>06/04/2020</t>
  </si>
  <si>
    <t>18/03/2020</t>
  </si>
  <si>
    <t>VODAFONE ITALIA SPA</t>
  </si>
  <si>
    <t>Telefonia fissa</t>
  </si>
  <si>
    <t>30/01/2020</t>
  </si>
  <si>
    <t>EDENRED ITALIA SRL</t>
  </si>
  <si>
    <t>29/02/2020</t>
  </si>
  <si>
    <t>17/04/2020</t>
  </si>
  <si>
    <t>SMT SRL</t>
  </si>
  <si>
    <t>12/05/2020</t>
  </si>
  <si>
    <t>DE LUCA MUSELLA SIMONETTA</t>
  </si>
  <si>
    <t>31/08/2019</t>
  </si>
  <si>
    <t>NAPOLETANA PLASTICA SRL</t>
  </si>
  <si>
    <t>30/10/2019</t>
  </si>
  <si>
    <t>09/04/2020</t>
  </si>
  <si>
    <t>10/04/2020</t>
  </si>
  <si>
    <t>TECNO - AMBIENTE SRL</t>
  </si>
  <si>
    <t>14/04/2020</t>
  </si>
  <si>
    <t>Spese iscrizione Albo Gestori Ambien</t>
  </si>
  <si>
    <t>15/04/2020</t>
  </si>
  <si>
    <t>SEP Società Europea Plastica Srl</t>
  </si>
  <si>
    <t>SIRT SRL TIESSE MEGA STORE</t>
  </si>
  <si>
    <t>16/04/2020</t>
  </si>
  <si>
    <t>F.LLI AVINO SRLs</t>
  </si>
  <si>
    <t>31/03/2020</t>
  </si>
  <si>
    <t>22/04/2020</t>
  </si>
  <si>
    <t>SILCAM ITALIA SRL</t>
  </si>
  <si>
    <t>11/02/2020</t>
  </si>
  <si>
    <t>IFITALIA INTERNATIONAL FACTORS ITALIA SPA</t>
  </si>
  <si>
    <t>COMMISS.SU ANTICIPAZIONE FATTURE</t>
  </si>
  <si>
    <t>24/02/2020</t>
  </si>
  <si>
    <t>25/02/2020</t>
  </si>
  <si>
    <t>28/02/2020</t>
  </si>
  <si>
    <t>12/03/2020</t>
  </si>
  <si>
    <t>16/03/2020</t>
  </si>
  <si>
    <t>INTERESSI PASSIVI VERSO INTESA SP</t>
  </si>
  <si>
    <t>WEX EUROPE SERVICES SRL</t>
  </si>
  <si>
    <t>CARBURANTI E LUBRIFICANTI AUTOMEZZI</t>
  </si>
  <si>
    <t>R-TRE S.R.L.</t>
  </si>
  <si>
    <t>SMALT.TO TRASP. RIFIUTI SPECIALI</t>
  </si>
  <si>
    <t>CAPECE SRL</t>
  </si>
  <si>
    <t>31/05/2020</t>
  </si>
  <si>
    <t>INDUMENTI DA LAVORO</t>
  </si>
  <si>
    <t>PISAPIA SABATO</t>
  </si>
  <si>
    <t>Assistenza legale gare appalto</t>
  </si>
  <si>
    <t>SESSA GENNARO</t>
  </si>
  <si>
    <t>Euro Rida  s.a.s.</t>
  </si>
  <si>
    <t>30/06/2019</t>
  </si>
  <si>
    <t>TRETOLA SERVICE SRL</t>
  </si>
  <si>
    <t>30/08/2019</t>
  </si>
  <si>
    <t>31/07/2019</t>
  </si>
  <si>
    <t>30/09/2019</t>
  </si>
  <si>
    <t>31/10/2019</t>
  </si>
  <si>
    <t>30/11/2019</t>
  </si>
  <si>
    <t>FASANO GOMME 2 S.R. L.</t>
  </si>
  <si>
    <t>09/10/2019</t>
  </si>
  <si>
    <t>IMQ S.p.A.</t>
  </si>
  <si>
    <t>GRAFICA &amp; STAMPA DI DATO SRL</t>
  </si>
  <si>
    <t>27/11/2019</t>
  </si>
  <si>
    <t>Prominent Italiana Srl</t>
  </si>
  <si>
    <t>AMBIENTE SPA</t>
  </si>
  <si>
    <t>AD LOGISTICA SRL</t>
  </si>
  <si>
    <t>20/04/2020</t>
  </si>
  <si>
    <t>SMALTIMENTO FRAZIONE VERDE PUBB.</t>
  </si>
  <si>
    <t>SMALT.TRAS.TO INDIFFERENZIATO SECCO</t>
  </si>
  <si>
    <t>Manut.da amm.re beni di terzi</t>
  </si>
  <si>
    <t>30/03/2020</t>
  </si>
  <si>
    <t>ECOFFICINE S.R.L.</t>
  </si>
  <si>
    <t>31/05/2019</t>
  </si>
  <si>
    <t>MDS GROUP S.R.L.DISTRIBUZIONE E SERVIZI</t>
  </si>
  <si>
    <t>EURO SERVIZI S.R.L.</t>
  </si>
  <si>
    <t>31/10/2018</t>
  </si>
  <si>
    <t>30/09/2018</t>
  </si>
  <si>
    <t>30/11/2018</t>
  </si>
  <si>
    <t>31/12/2018</t>
  </si>
  <si>
    <t>OMNITECH SRL</t>
  </si>
  <si>
    <t>SCAR LABS SRL</t>
  </si>
  <si>
    <t>DE BLASI SABINO</t>
  </si>
  <si>
    <t>S.S.D. SECURITY SERVICES DI TULLIO S.R.L.</t>
  </si>
  <si>
    <t>21/04/2020</t>
  </si>
  <si>
    <t>02/02/2020</t>
  </si>
  <si>
    <t>BARBIERI MODESTINO</t>
  </si>
  <si>
    <t>CONSULENZA SICUREZZA SUL LAVORO</t>
  </si>
  <si>
    <t>08/05/2020</t>
  </si>
  <si>
    <t>24/04/2020</t>
  </si>
  <si>
    <t>Sir Safety System S.P.A. Unipersonale</t>
  </si>
  <si>
    <t>27/04/2020</t>
  </si>
  <si>
    <t>REAL SUD s.p.a.</t>
  </si>
  <si>
    <t>28/04/2020</t>
  </si>
  <si>
    <t>29/04/2020</t>
  </si>
  <si>
    <t>ENEL ENERGIA SPA</t>
  </si>
  <si>
    <t>ENERGIA ELETTRICA</t>
  </si>
  <si>
    <t>Cardnology Srl</t>
  </si>
  <si>
    <t>30/04/2020</t>
  </si>
  <si>
    <t>26/02/2020</t>
  </si>
  <si>
    <t>TICKET BUONI PASTO</t>
  </si>
  <si>
    <t>NACCA GIOVANNI</t>
  </si>
  <si>
    <t>SPESE LEGALI - NOTARILI</t>
  </si>
  <si>
    <t>05/02/2020</t>
  </si>
  <si>
    <t>LEASYS S.p.A A SOCIO UNICO</t>
  </si>
  <si>
    <t>NOLEGGIO L/T AUTOMEZZI</t>
  </si>
  <si>
    <t>GHELFI SPURGHI SRL</t>
  </si>
  <si>
    <t>AUTOSTRADE PER L' ITALIA SPA</t>
  </si>
  <si>
    <t>PEDAGGI AUTOSTRADALI AUTOMEZZI</t>
  </si>
  <si>
    <t>07/05/2020</t>
  </si>
  <si>
    <t>04/05/2020</t>
  </si>
  <si>
    <t>01/05/2020</t>
  </si>
  <si>
    <t>RAPOLI s.r.l.</t>
  </si>
  <si>
    <t>05/05/2020</t>
  </si>
  <si>
    <t>15/06/2020</t>
  </si>
  <si>
    <t>MION VENTOLTERMICA DEPURAZIONI SPA</t>
  </si>
  <si>
    <t>SERVIZI ECOLOGICI ED AMBIENTALI SRL</t>
  </si>
  <si>
    <t>SOMMA SRL</t>
  </si>
  <si>
    <t>06/05/2020</t>
  </si>
  <si>
    <t>22/01/2020</t>
  </si>
  <si>
    <t>D'ANTONIO GIACOMO</t>
  </si>
  <si>
    <t>EDILNOLEGGI S.P.A.</t>
  </si>
  <si>
    <t>20/05/2020</t>
  </si>
  <si>
    <t>NOLEGGIO ATTREZZATURE SPECIALI</t>
  </si>
  <si>
    <t>GAETANO BATTISTA S.R.L. EDILIZIA E IMPIANTI</t>
  </si>
  <si>
    <t>SORRENTINO TOMMASO</t>
  </si>
  <si>
    <t>CESARO MAC IMPORT s.r.l.</t>
  </si>
  <si>
    <t>GAETANO BUSCETTO SRL</t>
  </si>
  <si>
    <t>SINEKO SRL</t>
  </si>
  <si>
    <t>19/05/2020</t>
  </si>
  <si>
    <t>ECOSISTEM S.R.L.</t>
  </si>
  <si>
    <t>SALERNO SISTEMI SpA</t>
  </si>
  <si>
    <t>TEKNOACQUE di Carmine Granozio</t>
  </si>
  <si>
    <t>09/05/2020</t>
  </si>
  <si>
    <t>ECOPOLIS DI LAZZERINI S.R.L.</t>
  </si>
  <si>
    <t>ORAM SRL</t>
  </si>
  <si>
    <t>S.C.M. TECNOLOGIE S.r.l</t>
  </si>
  <si>
    <t>SALERNO ENERGIA VENDITE SPA</t>
  </si>
  <si>
    <t>L.R.S. TRASPORTI SRL</t>
  </si>
  <si>
    <t>23/03/2020</t>
  </si>
  <si>
    <t>11/05/2020</t>
  </si>
  <si>
    <t>ARDIZIO IGNAZIO</t>
  </si>
  <si>
    <t>F.DO ACCANTON.TO VERTENZE PERSONALE</t>
  </si>
  <si>
    <t>SALERNO MOBILITA' SPA</t>
  </si>
  <si>
    <t>PARCHEGGIO AUTOVETTURE</t>
  </si>
  <si>
    <t>Intesa Sanpaolo S.p.A.</t>
  </si>
  <si>
    <t>13/05/2020</t>
  </si>
  <si>
    <t>COMMISSIONI E VARIE BANCARIE</t>
  </si>
  <si>
    <t>GALDIERI C. &amp; FIGLI SPA</t>
  </si>
  <si>
    <t>03/02/2020</t>
  </si>
  <si>
    <t>15/05/2020</t>
  </si>
  <si>
    <t>ADINOLFI ENRICO</t>
  </si>
  <si>
    <t>21/08/2019</t>
  </si>
  <si>
    <t>G.&amp; M. EDIL Srl Impresa Costruzioni</t>
  </si>
  <si>
    <t>29/08/2019</t>
  </si>
  <si>
    <t>Di Domenico CARLO</t>
  </si>
  <si>
    <t>17/09/2019</t>
  </si>
  <si>
    <t>SANTACROCE ROBERTO</t>
  </si>
  <si>
    <t>IVRI SERVIZI INTEGRATI SPA Unipersonale</t>
  </si>
  <si>
    <t>ALFAPACK SRL</t>
  </si>
  <si>
    <t>XECO SRL</t>
  </si>
  <si>
    <t>DIGITAL SERVICE Srl</t>
  </si>
  <si>
    <t>QUALITY CONTROL SRL</t>
  </si>
  <si>
    <t>DE VIVO ANNALISA</t>
  </si>
  <si>
    <t>BENNET VINCENZO</t>
  </si>
  <si>
    <t>09/12/2019</t>
  </si>
  <si>
    <t>23/12/2019</t>
  </si>
  <si>
    <t>13/01/2020</t>
  </si>
  <si>
    <t>DE CARO ACHILLE</t>
  </si>
  <si>
    <t>REPAS LUNCH COUPON SRL</t>
  </si>
  <si>
    <t>18/05/2020</t>
  </si>
  <si>
    <t>Costi per premialità</t>
  </si>
  <si>
    <t>GRILLO EGIDIO</t>
  </si>
  <si>
    <t>11/07/2020</t>
  </si>
  <si>
    <t>Consulenza tecnica</t>
  </si>
  <si>
    <t>03/06/2020</t>
  </si>
  <si>
    <t>Cidias Srls</t>
  </si>
  <si>
    <t>ARUBA S.p.A.</t>
  </si>
  <si>
    <t>01/06/2020</t>
  </si>
  <si>
    <t>SITO INTERNET</t>
  </si>
  <si>
    <t>SERVIZIO SMALTIMENTO RIFIUTI URBANI</t>
  </si>
  <si>
    <t>30/12/2019</t>
  </si>
  <si>
    <t>31/01/2019</t>
  </si>
  <si>
    <t>AMOROSO NICOLA</t>
  </si>
  <si>
    <t>31/03/2019</t>
  </si>
  <si>
    <t>ECOCHIMICA SRL</t>
  </si>
  <si>
    <t>Spese disinfestaz.e sanificazione</t>
  </si>
  <si>
    <t>Hard &amp; Soft House S.r.l.</t>
  </si>
  <si>
    <t>SIAD SpA SOC. ACETILENE E DERIVATI</t>
  </si>
  <si>
    <t>25/05/2020</t>
  </si>
  <si>
    <t>30/06/2020</t>
  </si>
  <si>
    <t>02/06/2020</t>
  </si>
  <si>
    <t>BRG ENERGY SRL</t>
  </si>
  <si>
    <t>MAURO LUIGI &amp; C. s.a.s.</t>
  </si>
  <si>
    <t>EUROVIX SPA</t>
  </si>
  <si>
    <t>COMID SRL</t>
  </si>
  <si>
    <t>26/05/2020</t>
  </si>
  <si>
    <t>BALDI DANIELA</t>
  </si>
  <si>
    <t>20/06/2020</t>
  </si>
  <si>
    <t>ITS INFORMATICA S.R.L.S.</t>
  </si>
  <si>
    <t>03/03/2020</t>
  </si>
  <si>
    <t>27/05/2020</t>
  </si>
  <si>
    <t>ASSISTENZA E INTERVENTI  SOFTWARE</t>
  </si>
  <si>
    <t>GES.CO.AMBIENTE Soc.Consortile arl in liquidazione</t>
  </si>
  <si>
    <t>SMAL.TO TRASP.FRAZIONE ORGANICA R.D.</t>
  </si>
  <si>
    <t>MILITE DARIO</t>
  </si>
  <si>
    <t>ASSISTENZE VARIE</t>
  </si>
  <si>
    <t>21/05/2020</t>
  </si>
  <si>
    <t>29/05/2020</t>
  </si>
  <si>
    <t>SONEPAR ITALIA SPA Unip.</t>
  </si>
  <si>
    <t>Prodotti ConsumoBeni Inf. Euro516,46</t>
  </si>
  <si>
    <t>SACCO GIOVANNI</t>
  </si>
  <si>
    <t>FABBRICATI INDUSTRIALI</t>
  </si>
  <si>
    <t>Mediterranea Service S.r.l.</t>
  </si>
  <si>
    <t>28/05/2020</t>
  </si>
  <si>
    <t>CONS.CERTIF.NE ISO 9001/14001/18001</t>
  </si>
  <si>
    <t>MOSCARIELLO SRL</t>
  </si>
  <si>
    <t>NAPPI SUD srl</t>
  </si>
  <si>
    <t>VIGILANZA</t>
  </si>
  <si>
    <t>SERVIZIO SELEZIONE MULTIMATERIALE</t>
  </si>
  <si>
    <t>SPESE AMM.VE RINOTIFICA MULTE</t>
  </si>
  <si>
    <t>MANUTENZIONE-RIPARAZIONE BENI PROPRI</t>
  </si>
  <si>
    <t>30/05/2020</t>
  </si>
  <si>
    <t>CLEAN SUD INDUSTRIALE S.R.L.</t>
  </si>
  <si>
    <t>SISTEM RENTAL SRL</t>
  </si>
  <si>
    <t>RIDUZIONE VOLUMETRICA CARTA E CARTOE</t>
  </si>
  <si>
    <t>BIOCHEM S.r.l.</t>
  </si>
  <si>
    <t>ANALISI RIFIUTI</t>
  </si>
  <si>
    <t>AMSA DI AMODIO FABIO</t>
  </si>
  <si>
    <t>28/05/2019</t>
  </si>
  <si>
    <t>LANDI CARMINE</t>
  </si>
  <si>
    <t>14/06/2019</t>
  </si>
  <si>
    <t>FORTUNATO NICOLA - Bluoffice</t>
  </si>
  <si>
    <t>CEDAS ANTINCENDIO SRL</t>
  </si>
  <si>
    <t>2EFFE RENTAL S.R.L.</t>
  </si>
  <si>
    <t>A.&amp; M. DI AVERSA MICHELE</t>
  </si>
  <si>
    <t>04/06/2020</t>
  </si>
  <si>
    <t>20/01/2020</t>
  </si>
  <si>
    <t>ADRM HELIOPOLIS SRL</t>
  </si>
  <si>
    <t>SPESE VACCINI E VISITE MEDICHE</t>
  </si>
  <si>
    <t>13/04/2020</t>
  </si>
  <si>
    <t>CARBONE SERVICE SRL</t>
  </si>
  <si>
    <t>05/06/2020</t>
  </si>
  <si>
    <t>16/05/2020</t>
  </si>
  <si>
    <t>08/06/2020</t>
  </si>
  <si>
    <t>MANUTENZIONE AUTOMEZ. DI PROPRIETA'</t>
  </si>
  <si>
    <t>27/01/2020</t>
  </si>
  <si>
    <t>ACQUA</t>
  </si>
  <si>
    <t>09/06/2020</t>
  </si>
  <si>
    <t>TECNO UFFICIO S.A.S.</t>
  </si>
  <si>
    <t>CANCELLERIA</t>
  </si>
  <si>
    <t>10/06/2020</t>
  </si>
  <si>
    <t>LANDI ROSARIO</t>
  </si>
  <si>
    <t>11/06/2020</t>
  </si>
  <si>
    <t>CONSULENZA DEL LAVORO</t>
  </si>
  <si>
    <t>SINISCALCHI CENTRO Srl</t>
  </si>
  <si>
    <t>DEDE GIANCARLO CENTRO DUPL. CHIAVI</t>
  </si>
  <si>
    <t>12/06/2020</t>
  </si>
  <si>
    <t>CeMISA s.r.l.</t>
  </si>
  <si>
    <t>Galderisi STEFANIA</t>
  </si>
  <si>
    <t>16/06/2020</t>
  </si>
  <si>
    <t>AIR TECNO S.R.L.</t>
  </si>
  <si>
    <t>PARAVIA ELEVATORS'SEVICE S.R.L.</t>
  </si>
  <si>
    <t>GAF SAS di VITO GUARIGLIA E C.</t>
  </si>
  <si>
    <t>Spese non deducibili</t>
  </si>
  <si>
    <t>PACIFICO SRL Lavanderia Industriale</t>
  </si>
  <si>
    <t>MARINO AMERIGO S.R.L.</t>
  </si>
  <si>
    <t>M.D. Srl</t>
  </si>
  <si>
    <t>INPS</t>
  </si>
  <si>
    <t>Società Bilanciai INTERNAZIONALE srl</t>
  </si>
  <si>
    <t>EKART SRL</t>
  </si>
  <si>
    <t>SPESE X VISITE MEDICHE FISCALI</t>
  </si>
  <si>
    <t>NOLEGGIO IMPIANTI E MACCHINARI</t>
  </si>
  <si>
    <t>SPESE POSTALI</t>
  </si>
  <si>
    <t>PLP PROSPEZIONI LABORATORIO PROVE SRL</t>
  </si>
  <si>
    <t>CARTOSYSTEM GROUP SRLS</t>
  </si>
  <si>
    <t>04/03/2020</t>
  </si>
  <si>
    <t>VENETA ENGINEERING SRL</t>
  </si>
  <si>
    <t>Costi per verifica impianti</t>
  </si>
  <si>
    <t>CRISTAL CAR S.R.L.</t>
  </si>
  <si>
    <t>DI.MAF SRL</t>
  </si>
  <si>
    <t>22/05/2020</t>
  </si>
  <si>
    <t>IMP.ECO.SRL</t>
  </si>
  <si>
    <t>Trecento Software S.r.l.</t>
  </si>
  <si>
    <t>M.P.S. Engineering S.r.l.</t>
  </si>
  <si>
    <t>CERRATO SERVICE SRL</t>
  </si>
  <si>
    <t>MAF SRL SOCIETA' UNINOMINALE</t>
  </si>
  <si>
    <t>19/06/2020</t>
  </si>
  <si>
    <t>23/06/2020</t>
  </si>
  <si>
    <t>25/06/2020</t>
  </si>
  <si>
    <t>29/06/2020</t>
  </si>
  <si>
    <t>26/06/2020</t>
  </si>
  <si>
    <t>P.F. di PIZZI FABIO &amp; C.SNC</t>
  </si>
  <si>
    <t>DANNI NON COPERTI DA POLIZZE ASS.</t>
  </si>
  <si>
    <t>31/07/2020</t>
  </si>
  <si>
    <t>E.L.T.I. S.R.L.</t>
  </si>
  <si>
    <t>TELEPASS SPA</t>
  </si>
  <si>
    <t>Spese per adempimenti societari</t>
  </si>
  <si>
    <t>GIAQUINTO FRANCESCO</t>
  </si>
  <si>
    <t>28/02/2019</t>
  </si>
  <si>
    <t xml:space="preserve"> CONS.CERTIF.NE ISO 9001/14001/18001</t>
  </si>
  <si>
    <t>MANUTENZIONE AUTOMEZ. DI PROPRIE</t>
  </si>
  <si>
    <t>CONSULENZA AMBIENTALE</t>
  </si>
  <si>
    <t>Noleggio automezzi</t>
  </si>
  <si>
    <t xml:space="preserve"> ATTREZZAT.IND.LI E COMM.LI</t>
  </si>
  <si>
    <t>ARREDAMENTO</t>
  </si>
  <si>
    <t>NOLEGGIO SPAZZATRICI E LAVASTRADE</t>
  </si>
  <si>
    <t>CONTENITORI X RACCOLTA DIFFERENZIA</t>
  </si>
  <si>
    <t>Incarichi professionali</t>
  </si>
  <si>
    <t>COMPENSO COLLEGIO SINDACALE</t>
  </si>
  <si>
    <t>COMPENSO PER REVISORE LEGALE</t>
  </si>
  <si>
    <t>MACCH.ELETTRICHE-ELETTR. D'UFFICIO</t>
  </si>
  <si>
    <t xml:space="preserve"> Prodotti ConsumoBeni Inf. Euro516,46</t>
  </si>
  <si>
    <t>MANUTENZIONE AUTOMEZZI DI TERZI</t>
  </si>
  <si>
    <t>LAVAGGIO AUTOMEZZI</t>
  </si>
  <si>
    <t xml:space="preserve"> Lavaggio indumenti</t>
  </si>
  <si>
    <t>NOLEGGIO AUTOVETTURE</t>
  </si>
  <si>
    <t xml:space="preserve"> CANCELLERIA</t>
  </si>
  <si>
    <t>NOLEGGIO ATTREZZATURE</t>
  </si>
  <si>
    <t xml:space="preserve"> Noleggio automezzi</t>
  </si>
  <si>
    <t xml:space="preserve"> ASSISTENZA E INTERVENTI  SOFTWARE</t>
  </si>
  <si>
    <t xml:space="preserve"> Incarichi professionali</t>
  </si>
  <si>
    <t xml:space="preserve"> SPESE POSTALI</t>
  </si>
  <si>
    <t>Lavaggio indumenti</t>
  </si>
  <si>
    <t>RAPPRESENTANZA</t>
  </si>
  <si>
    <t>Importo</t>
  </si>
  <si>
    <t xml:space="preserve">Tipologia di spesa </t>
  </si>
  <si>
    <t xml:space="preserve">Data di pagamento </t>
  </si>
  <si>
    <t xml:space="preserve">Data di scadenza </t>
  </si>
  <si>
    <t>Numero fattura</t>
  </si>
  <si>
    <t>Ritardo ponderato</t>
  </si>
  <si>
    <t>SALERNO PULITA SPA</t>
  </si>
  <si>
    <t>Differenza dei giorni intercorrenti tra la data di scadenza e la data di pagamento</t>
  </si>
  <si>
    <t>DATI SUI PAGAMENTI - II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</si>
</sst>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 applyFill="0" applyBorder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49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left"/>
    </xf>
    <xf numFmtId="4" fontId="19" fillId="0" borderId="0" xfId="0" applyNumberFormat="1" applyFont="1" applyAlignment="1">
      <alignment horizontal="right"/>
    </xf>
    <xf numFmtId="0" fontId="20" fillId="0" borderId="0" xfId="0" applyFont="1"/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NumberFormat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4" fontId="21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ED31-8B28-4F52-9F76-D17BB80EF4A1}">
  <dimension ref="C1:J712"/>
  <sheetViews>
    <sheetView tabSelected="1" topLeftCell="A673" zoomScale="70" zoomScaleNormal="70" workbookViewId="0">
      <selection activeCell="H712" sqref="H712:J712"/>
    </sheetView>
  </sheetViews>
  <sheetFormatPr defaultRowHeight="13.2" x14ac:dyDescent="0.25"/>
  <cols>
    <col min="3" max="3" width="12.6640625" customWidth="1"/>
    <col min="4" max="4" width="14.88671875" bestFit="1" customWidth="1"/>
    <col min="5" max="5" width="11" customWidth="1"/>
    <col min="6" max="6" width="47.109375" bestFit="1" customWidth="1"/>
    <col min="7" max="7" width="42.5546875" bestFit="1" customWidth="1"/>
    <col min="8" max="8" width="15.88671875" customWidth="1"/>
    <col min="9" max="9" width="20.109375" bestFit="1" customWidth="1"/>
    <col min="10" max="10" width="14.88671875" bestFit="1" customWidth="1"/>
  </cols>
  <sheetData>
    <row r="1" spans="3:10" ht="25.05" customHeight="1" x14ac:dyDescent="0.25">
      <c r="D1" s="2"/>
      <c r="H1" s="1"/>
    </row>
    <row r="3" spans="3:10" ht="13.8" thickBot="1" x14ac:dyDescent="0.3">
      <c r="F3" s="18"/>
      <c r="G3" s="18"/>
      <c r="H3" s="18"/>
    </row>
    <row r="4" spans="3:10" s="13" customFormat="1" ht="25.05" customHeight="1" x14ac:dyDescent="0.25">
      <c r="C4" s="19" t="s">
        <v>345</v>
      </c>
      <c r="D4" s="20"/>
      <c r="E4" s="20"/>
      <c r="F4" s="20"/>
      <c r="G4" s="20"/>
      <c r="H4" s="20"/>
      <c r="I4" s="20"/>
      <c r="J4" s="21"/>
    </row>
    <row r="5" spans="3:10" s="13" customFormat="1" ht="25.05" customHeight="1" thickBot="1" x14ac:dyDescent="0.3">
      <c r="C5" s="22" t="s">
        <v>347</v>
      </c>
      <c r="D5" s="23"/>
      <c r="E5" s="23"/>
      <c r="F5" s="23"/>
      <c r="G5" s="23"/>
      <c r="H5" s="23"/>
      <c r="I5" s="23"/>
      <c r="J5" s="24"/>
    </row>
    <row r="6" spans="3:10" s="14" customFormat="1" ht="13.8" thickBot="1" x14ac:dyDescent="0.3">
      <c r="C6" s="15"/>
      <c r="D6" s="15"/>
    </row>
    <row r="7" spans="3:10" s="16" customFormat="1" ht="58.8" customHeight="1" thickBot="1" x14ac:dyDescent="0.3">
      <c r="C7" s="10" t="s">
        <v>341</v>
      </c>
      <c r="D7" s="11" t="s">
        <v>342</v>
      </c>
      <c r="E7" s="10" t="s">
        <v>343</v>
      </c>
      <c r="F7" s="11" t="s">
        <v>0</v>
      </c>
      <c r="G7" s="12" t="s">
        <v>340</v>
      </c>
      <c r="H7" s="11" t="s">
        <v>339</v>
      </c>
      <c r="I7" s="17" t="s">
        <v>346</v>
      </c>
      <c r="J7" s="11" t="s">
        <v>344</v>
      </c>
    </row>
    <row r="8" spans="3:10" x14ac:dyDescent="0.25">
      <c r="C8" s="3" t="s">
        <v>2</v>
      </c>
      <c r="D8" s="3" t="s">
        <v>2</v>
      </c>
      <c r="E8" s="4">
        <v>42332</v>
      </c>
      <c r="F8" s="3" t="s">
        <v>3</v>
      </c>
      <c r="G8" s="3" t="s">
        <v>4</v>
      </c>
      <c r="H8" s="5">
        <v>3158.71</v>
      </c>
      <c r="I8" s="7">
        <f t="shared" ref="I8:I71" si="0">C8-D8</f>
        <v>0</v>
      </c>
      <c r="J8" s="8">
        <f t="shared" ref="J8:J71" si="1">H8*I8</f>
        <v>0</v>
      </c>
    </row>
    <row r="9" spans="3:10" x14ac:dyDescent="0.25">
      <c r="C9" s="3" t="s">
        <v>2</v>
      </c>
      <c r="D9" s="3" t="s">
        <v>2</v>
      </c>
      <c r="E9" s="4">
        <v>9520</v>
      </c>
      <c r="F9" s="3" t="s">
        <v>5</v>
      </c>
      <c r="G9" s="3" t="s">
        <v>6</v>
      </c>
      <c r="H9" s="5">
        <v>17.21</v>
      </c>
      <c r="I9" s="7">
        <f t="shared" si="0"/>
        <v>0</v>
      </c>
      <c r="J9" s="8">
        <f t="shared" si="1"/>
        <v>0</v>
      </c>
    </row>
    <row r="10" spans="3:10" x14ac:dyDescent="0.25">
      <c r="C10" s="3" t="s">
        <v>2</v>
      </c>
      <c r="D10" s="3" t="s">
        <v>2</v>
      </c>
      <c r="E10" s="4">
        <v>1314</v>
      </c>
      <c r="F10" s="3" t="s">
        <v>7</v>
      </c>
      <c r="G10" s="3" t="s">
        <v>6</v>
      </c>
      <c r="H10" s="5">
        <v>3.56</v>
      </c>
      <c r="I10" s="7">
        <f t="shared" si="0"/>
        <v>0</v>
      </c>
      <c r="J10" s="8">
        <f t="shared" si="1"/>
        <v>0</v>
      </c>
    </row>
    <row r="11" spans="3:10" x14ac:dyDescent="0.25">
      <c r="C11" s="3" t="s">
        <v>2</v>
      </c>
      <c r="D11" s="3" t="s">
        <v>10</v>
      </c>
      <c r="E11" s="4">
        <v>4228</v>
      </c>
      <c r="F11" s="3" t="s">
        <v>9</v>
      </c>
      <c r="G11" s="3" t="s">
        <v>6</v>
      </c>
      <c r="H11" s="5">
        <v>56.1</v>
      </c>
      <c r="I11" s="7">
        <f t="shared" si="0"/>
        <v>-7</v>
      </c>
      <c r="J11" s="8">
        <f t="shared" si="1"/>
        <v>-392.7</v>
      </c>
    </row>
    <row r="12" spans="3:10" x14ac:dyDescent="0.25">
      <c r="C12" s="3" t="s">
        <v>12</v>
      </c>
      <c r="D12" s="3" t="s">
        <v>1</v>
      </c>
      <c r="E12" s="4">
        <v>4819</v>
      </c>
      <c r="F12" s="3" t="s">
        <v>11</v>
      </c>
      <c r="G12" t="s">
        <v>226</v>
      </c>
      <c r="H12" s="5">
        <v>1490</v>
      </c>
      <c r="I12" s="9">
        <f t="shared" si="0"/>
        <v>94</v>
      </c>
      <c r="J12" s="8">
        <f t="shared" si="1"/>
        <v>140060</v>
      </c>
    </row>
    <row r="13" spans="3:10" x14ac:dyDescent="0.25">
      <c r="C13" s="3" t="s">
        <v>12</v>
      </c>
      <c r="D13" s="3" t="s">
        <v>13</v>
      </c>
      <c r="E13" s="4">
        <v>5819</v>
      </c>
      <c r="F13" s="3" t="s">
        <v>11</v>
      </c>
      <c r="G13" t="s">
        <v>226</v>
      </c>
      <c r="H13" s="5">
        <v>540</v>
      </c>
      <c r="I13" s="7">
        <f t="shared" si="0"/>
        <v>63</v>
      </c>
      <c r="J13" s="8">
        <f t="shared" si="1"/>
        <v>34020</v>
      </c>
    </row>
    <row r="14" spans="3:10" x14ac:dyDescent="0.25">
      <c r="C14" s="3" t="s">
        <v>16</v>
      </c>
      <c r="D14" s="3" t="s">
        <v>14</v>
      </c>
      <c r="E14" s="4">
        <v>2920</v>
      </c>
      <c r="F14" s="3" t="s">
        <v>15</v>
      </c>
      <c r="G14" s="3" t="s">
        <v>17</v>
      </c>
      <c r="H14" s="5">
        <v>100</v>
      </c>
      <c r="I14" s="7">
        <f t="shared" si="0"/>
        <v>-39</v>
      </c>
      <c r="J14" s="8">
        <f t="shared" si="1"/>
        <v>-3900</v>
      </c>
    </row>
    <row r="15" spans="3:10" x14ac:dyDescent="0.25">
      <c r="C15" s="3" t="s">
        <v>19</v>
      </c>
      <c r="D15" s="3" t="s">
        <v>10</v>
      </c>
      <c r="E15" s="4">
        <v>438</v>
      </c>
      <c r="F15" s="3" t="s">
        <v>18</v>
      </c>
      <c r="G15" s="3" t="s">
        <v>6</v>
      </c>
      <c r="H15" s="5">
        <v>158</v>
      </c>
      <c r="I15" s="7">
        <f t="shared" si="0"/>
        <v>-2</v>
      </c>
      <c r="J15" s="8">
        <f t="shared" si="1"/>
        <v>-316</v>
      </c>
    </row>
    <row r="16" spans="3:10" x14ac:dyDescent="0.25">
      <c r="C16" s="3" t="s">
        <v>8</v>
      </c>
      <c r="D16" s="3" t="s">
        <v>20</v>
      </c>
      <c r="E16" s="4">
        <v>345278</v>
      </c>
      <c r="F16" s="3" t="s">
        <v>21</v>
      </c>
      <c r="G16" s="3" t="s">
        <v>22</v>
      </c>
      <c r="H16" s="5">
        <v>8114.01</v>
      </c>
      <c r="I16" s="7">
        <f t="shared" si="0"/>
        <v>20</v>
      </c>
      <c r="J16" s="8">
        <f t="shared" si="1"/>
        <v>162280.20000000001</v>
      </c>
    </row>
    <row r="17" spans="3:10" x14ac:dyDescent="0.25">
      <c r="C17" s="3" t="s">
        <v>10</v>
      </c>
      <c r="D17" s="3" t="s">
        <v>25</v>
      </c>
      <c r="E17" s="4">
        <v>4211</v>
      </c>
      <c r="F17" s="3" t="s">
        <v>24</v>
      </c>
      <c r="G17" s="3" t="s">
        <v>114</v>
      </c>
      <c r="H17" s="5">
        <v>9407.66</v>
      </c>
      <c r="I17" s="7">
        <f t="shared" si="0"/>
        <v>39</v>
      </c>
      <c r="J17" s="8">
        <f t="shared" si="1"/>
        <v>366898.74</v>
      </c>
    </row>
    <row r="18" spans="3:10" x14ac:dyDescent="0.25">
      <c r="C18" s="3" t="s">
        <v>10</v>
      </c>
      <c r="D18" s="3" t="s">
        <v>26</v>
      </c>
      <c r="E18" s="4">
        <v>5</v>
      </c>
      <c r="F18" s="3" t="s">
        <v>27</v>
      </c>
      <c r="G18" s="3" t="s">
        <v>6</v>
      </c>
      <c r="H18" s="5">
        <v>136.05000000000001</v>
      </c>
      <c r="I18" s="7">
        <f t="shared" si="0"/>
        <v>-9</v>
      </c>
      <c r="J18" s="8">
        <f t="shared" si="1"/>
        <v>-1224.45</v>
      </c>
    </row>
    <row r="19" spans="3:10" x14ac:dyDescent="0.25">
      <c r="C19" s="3" t="s">
        <v>10</v>
      </c>
      <c r="D19" s="3" t="s">
        <v>28</v>
      </c>
      <c r="E19" s="4">
        <v>6</v>
      </c>
      <c r="F19" s="3" t="s">
        <v>27</v>
      </c>
      <c r="G19" s="3" t="s">
        <v>6</v>
      </c>
      <c r="H19" s="5">
        <v>302.22000000000003</v>
      </c>
      <c r="I19" s="7">
        <f t="shared" si="0"/>
        <v>-34</v>
      </c>
      <c r="J19" s="8">
        <f t="shared" si="1"/>
        <v>-10275.480000000001</v>
      </c>
    </row>
    <row r="20" spans="3:10" x14ac:dyDescent="0.25">
      <c r="C20" s="3" t="s">
        <v>10</v>
      </c>
      <c r="D20" s="3" t="s">
        <v>10</v>
      </c>
      <c r="E20" s="4">
        <v>195</v>
      </c>
      <c r="F20" s="3" t="s">
        <v>29</v>
      </c>
      <c r="G20" t="s">
        <v>229</v>
      </c>
      <c r="H20" s="5">
        <v>1253.28</v>
      </c>
      <c r="I20" s="7">
        <f t="shared" si="0"/>
        <v>0</v>
      </c>
      <c r="J20" s="8">
        <f t="shared" si="1"/>
        <v>0</v>
      </c>
    </row>
    <row r="21" spans="3:10" x14ac:dyDescent="0.25">
      <c r="C21" s="3" t="s">
        <v>10</v>
      </c>
      <c r="D21" s="3" t="s">
        <v>32</v>
      </c>
      <c r="E21" s="4">
        <v>821</v>
      </c>
      <c r="F21" s="3" t="s">
        <v>31</v>
      </c>
      <c r="G21" t="s">
        <v>6</v>
      </c>
      <c r="H21" s="5">
        <v>4078.8</v>
      </c>
      <c r="I21" s="7">
        <f t="shared" si="0"/>
        <v>161</v>
      </c>
      <c r="J21" s="8">
        <f t="shared" si="1"/>
        <v>656686.80000000005</v>
      </c>
    </row>
    <row r="22" spans="3:10" x14ac:dyDescent="0.25">
      <c r="C22" s="3" t="s">
        <v>36</v>
      </c>
      <c r="D22" s="3" t="s">
        <v>34</v>
      </c>
      <c r="E22" s="4">
        <v>70</v>
      </c>
      <c r="F22" s="3" t="s">
        <v>35</v>
      </c>
      <c r="G22" s="3" t="s">
        <v>37</v>
      </c>
      <c r="H22" s="5">
        <v>126</v>
      </c>
      <c r="I22" s="7">
        <f t="shared" si="0"/>
        <v>4</v>
      </c>
      <c r="J22" s="8">
        <f t="shared" si="1"/>
        <v>504</v>
      </c>
    </row>
    <row r="23" spans="3:10" x14ac:dyDescent="0.25">
      <c r="C23" s="3" t="s">
        <v>36</v>
      </c>
      <c r="D23" s="3" t="s">
        <v>38</v>
      </c>
      <c r="E23" s="4">
        <v>1186</v>
      </c>
      <c r="F23" s="3" t="s">
        <v>39</v>
      </c>
      <c r="G23" s="3" t="s">
        <v>17</v>
      </c>
      <c r="H23" s="5">
        <v>2305.4</v>
      </c>
      <c r="I23" s="7">
        <f t="shared" si="0"/>
        <v>-1</v>
      </c>
      <c r="J23" s="8">
        <f t="shared" si="1"/>
        <v>-2305.4</v>
      </c>
    </row>
    <row r="24" spans="3:10" x14ac:dyDescent="0.25">
      <c r="C24" s="3" t="s">
        <v>36</v>
      </c>
      <c r="D24" s="3" t="s">
        <v>10</v>
      </c>
      <c r="E24" s="4">
        <v>205</v>
      </c>
      <c r="F24" s="3" t="s">
        <v>40</v>
      </c>
      <c r="G24" s="3" t="s">
        <v>6</v>
      </c>
      <c r="H24" s="5">
        <v>96</v>
      </c>
      <c r="I24" s="7">
        <f t="shared" si="0"/>
        <v>6</v>
      </c>
      <c r="J24" s="8">
        <f t="shared" si="1"/>
        <v>576</v>
      </c>
    </row>
    <row r="25" spans="3:10" x14ac:dyDescent="0.25">
      <c r="C25" s="3" t="s">
        <v>36</v>
      </c>
      <c r="D25" s="3" t="s">
        <v>26</v>
      </c>
      <c r="E25" s="4">
        <v>4370</v>
      </c>
      <c r="F25" s="3" t="s">
        <v>9</v>
      </c>
      <c r="G25" s="3" t="s">
        <v>6</v>
      </c>
      <c r="H25" s="5">
        <v>108.78</v>
      </c>
      <c r="I25" s="7">
        <f t="shared" si="0"/>
        <v>-3</v>
      </c>
      <c r="J25" s="8">
        <f t="shared" si="1"/>
        <v>-326.34000000000003</v>
      </c>
    </row>
    <row r="26" spans="3:10" x14ac:dyDescent="0.25">
      <c r="C26" s="3" t="s">
        <v>38</v>
      </c>
      <c r="D26" s="3" t="s">
        <v>43</v>
      </c>
      <c r="E26" s="4">
        <v>24</v>
      </c>
      <c r="F26" s="3" t="s">
        <v>42</v>
      </c>
      <c r="G26" s="3" t="s">
        <v>17</v>
      </c>
      <c r="H26" s="5">
        <v>50</v>
      </c>
      <c r="I26" s="7">
        <f t="shared" si="0"/>
        <v>15</v>
      </c>
      <c r="J26" s="8">
        <f t="shared" si="1"/>
        <v>750</v>
      </c>
    </row>
    <row r="27" spans="3:10" x14ac:dyDescent="0.25">
      <c r="C27" s="3" t="s">
        <v>38</v>
      </c>
      <c r="D27" s="3" t="s">
        <v>44</v>
      </c>
      <c r="E27" s="4">
        <v>1594</v>
      </c>
      <c r="F27" s="3" t="s">
        <v>45</v>
      </c>
      <c r="G27" s="3" t="s">
        <v>6</v>
      </c>
      <c r="H27" s="5">
        <v>1395</v>
      </c>
      <c r="I27" s="7">
        <f t="shared" si="0"/>
        <v>-7</v>
      </c>
      <c r="J27" s="8">
        <f t="shared" si="1"/>
        <v>-9765</v>
      </c>
    </row>
    <row r="28" spans="3:10" x14ac:dyDescent="0.25">
      <c r="C28" s="3" t="s">
        <v>41</v>
      </c>
      <c r="D28" s="3" t="s">
        <v>46</v>
      </c>
      <c r="E28" s="4">
        <v>13914</v>
      </c>
      <c r="F28" s="3" t="s">
        <v>47</v>
      </c>
      <c r="G28" s="3" t="s">
        <v>48</v>
      </c>
      <c r="H28" s="5">
        <v>13</v>
      </c>
      <c r="I28" s="7">
        <f t="shared" si="0"/>
        <v>65</v>
      </c>
      <c r="J28" s="8">
        <f t="shared" si="1"/>
        <v>845</v>
      </c>
    </row>
    <row r="29" spans="3:10" x14ac:dyDescent="0.25">
      <c r="C29" s="3" t="s">
        <v>41</v>
      </c>
      <c r="D29" s="3" t="s">
        <v>49</v>
      </c>
      <c r="E29" s="4">
        <v>15167</v>
      </c>
      <c r="F29" s="3" t="s">
        <v>47</v>
      </c>
      <c r="G29" s="3" t="s">
        <v>48</v>
      </c>
      <c r="H29" s="5">
        <v>1473.39</v>
      </c>
      <c r="I29" s="7">
        <f t="shared" si="0"/>
        <v>52</v>
      </c>
      <c r="J29" s="8">
        <f t="shared" si="1"/>
        <v>76616.28</v>
      </c>
    </row>
    <row r="30" spans="3:10" x14ac:dyDescent="0.25">
      <c r="C30" s="3" t="s">
        <v>41</v>
      </c>
      <c r="D30" s="3" t="s">
        <v>50</v>
      </c>
      <c r="E30" s="4">
        <v>15298</v>
      </c>
      <c r="F30" s="3" t="s">
        <v>47</v>
      </c>
      <c r="G30" s="3" t="s">
        <v>48</v>
      </c>
      <c r="H30" s="5">
        <v>13</v>
      </c>
      <c r="I30" s="7">
        <f t="shared" si="0"/>
        <v>51</v>
      </c>
      <c r="J30" s="8">
        <f t="shared" si="1"/>
        <v>663</v>
      </c>
    </row>
    <row r="31" spans="3:10" x14ac:dyDescent="0.25">
      <c r="C31" s="3" t="s">
        <v>41</v>
      </c>
      <c r="D31" s="3" t="s">
        <v>51</v>
      </c>
      <c r="E31" s="4">
        <v>71026</v>
      </c>
      <c r="F31" s="3" t="s">
        <v>47</v>
      </c>
      <c r="G31" s="3" t="s">
        <v>48</v>
      </c>
      <c r="H31" s="5">
        <v>5040.6400000000003</v>
      </c>
      <c r="I31" s="7">
        <f t="shared" si="0"/>
        <v>48</v>
      </c>
      <c r="J31" s="8">
        <f t="shared" si="1"/>
        <v>241950.72000000003</v>
      </c>
    </row>
    <row r="32" spans="3:10" x14ac:dyDescent="0.25">
      <c r="C32" s="3" t="s">
        <v>41</v>
      </c>
      <c r="D32" s="3" t="s">
        <v>52</v>
      </c>
      <c r="E32" s="4">
        <v>17179</v>
      </c>
      <c r="F32" s="3" t="s">
        <v>47</v>
      </c>
      <c r="G32" s="3" t="s">
        <v>48</v>
      </c>
      <c r="H32" s="5">
        <v>13</v>
      </c>
      <c r="I32" s="7">
        <f t="shared" si="0"/>
        <v>35</v>
      </c>
      <c r="J32" s="8">
        <f t="shared" si="1"/>
        <v>455</v>
      </c>
    </row>
    <row r="33" spans="3:10" x14ac:dyDescent="0.25">
      <c r="C33" s="3" t="s">
        <v>41</v>
      </c>
      <c r="D33" s="3" t="s">
        <v>53</v>
      </c>
      <c r="E33" s="4">
        <v>17487</v>
      </c>
      <c r="F33" s="3" t="s">
        <v>47</v>
      </c>
      <c r="G33" s="3" t="s">
        <v>48</v>
      </c>
      <c r="H33" s="5">
        <v>5086.04</v>
      </c>
      <c r="I33" s="7">
        <f t="shared" si="0"/>
        <v>31</v>
      </c>
      <c r="J33" s="8">
        <f t="shared" si="1"/>
        <v>157667.24</v>
      </c>
    </row>
    <row r="34" spans="3:10" x14ac:dyDescent="0.25">
      <c r="C34" s="3" t="s">
        <v>41</v>
      </c>
      <c r="D34" s="3" t="s">
        <v>43</v>
      </c>
      <c r="E34" s="4">
        <v>72354</v>
      </c>
      <c r="F34" s="3" t="s">
        <v>47</v>
      </c>
      <c r="G34" s="3" t="s">
        <v>54</v>
      </c>
      <c r="H34" s="5">
        <v>71726.44</v>
      </c>
      <c r="I34" s="7">
        <f t="shared" si="0"/>
        <v>16</v>
      </c>
      <c r="J34" s="8">
        <f t="shared" si="1"/>
        <v>1147623.04</v>
      </c>
    </row>
    <row r="35" spans="3:10" x14ac:dyDescent="0.25">
      <c r="C35" s="3" t="s">
        <v>41</v>
      </c>
      <c r="D35" s="3" t="s">
        <v>43</v>
      </c>
      <c r="E35" s="4">
        <v>72355</v>
      </c>
      <c r="F35" s="3" t="s">
        <v>47</v>
      </c>
      <c r="G35" s="3" t="s">
        <v>48</v>
      </c>
      <c r="H35" s="5">
        <v>93</v>
      </c>
      <c r="I35" s="7">
        <f t="shared" si="0"/>
        <v>16</v>
      </c>
      <c r="J35" s="8">
        <f t="shared" si="1"/>
        <v>1488</v>
      </c>
    </row>
    <row r="36" spans="3:10" x14ac:dyDescent="0.25">
      <c r="C36" s="3" t="s">
        <v>41</v>
      </c>
      <c r="D36" s="3" t="s">
        <v>38</v>
      </c>
      <c r="E36" s="4">
        <v>148940</v>
      </c>
      <c r="F36" s="3" t="s">
        <v>55</v>
      </c>
      <c r="G36" s="3" t="s">
        <v>56</v>
      </c>
      <c r="H36" s="5">
        <v>26553.16</v>
      </c>
      <c r="I36" s="7">
        <f t="shared" si="0"/>
        <v>1</v>
      </c>
      <c r="J36" s="8">
        <f t="shared" si="1"/>
        <v>26553.16</v>
      </c>
    </row>
    <row r="37" spans="3:10" x14ac:dyDescent="0.25">
      <c r="C37" s="3" t="s">
        <v>41</v>
      </c>
      <c r="D37" s="3" t="s">
        <v>38</v>
      </c>
      <c r="E37" s="4">
        <v>148941</v>
      </c>
      <c r="F37" s="3" t="s">
        <v>55</v>
      </c>
      <c r="G37" s="3" t="s">
        <v>56</v>
      </c>
      <c r="H37" s="5">
        <v>5377.01</v>
      </c>
      <c r="I37" s="7">
        <f t="shared" si="0"/>
        <v>1</v>
      </c>
      <c r="J37" s="8">
        <f t="shared" si="1"/>
        <v>5377.01</v>
      </c>
    </row>
    <row r="38" spans="3:10" x14ac:dyDescent="0.25">
      <c r="C38" s="3" t="s">
        <v>41</v>
      </c>
      <c r="D38" s="3" t="s">
        <v>38</v>
      </c>
      <c r="E38" s="4">
        <v>149047</v>
      </c>
      <c r="F38" s="3" t="s">
        <v>55</v>
      </c>
      <c r="G38" s="3" t="s">
        <v>56</v>
      </c>
      <c r="H38" s="5">
        <v>738.15</v>
      </c>
      <c r="I38" s="7">
        <f t="shared" si="0"/>
        <v>1</v>
      </c>
      <c r="J38" s="8">
        <f t="shared" si="1"/>
        <v>738.15</v>
      </c>
    </row>
    <row r="39" spans="3:10" x14ac:dyDescent="0.25">
      <c r="C39" s="3" t="s">
        <v>41</v>
      </c>
      <c r="D39" s="3" t="s">
        <v>38</v>
      </c>
      <c r="E39" s="4">
        <v>149245</v>
      </c>
      <c r="F39" s="3" t="s">
        <v>55</v>
      </c>
      <c r="G39" s="3" t="s">
        <v>56</v>
      </c>
      <c r="H39" s="5">
        <v>24.28</v>
      </c>
      <c r="I39" s="7">
        <f t="shared" si="0"/>
        <v>1</v>
      </c>
      <c r="J39" s="8">
        <f t="shared" si="1"/>
        <v>24.28</v>
      </c>
    </row>
    <row r="40" spans="3:10" x14ac:dyDescent="0.25">
      <c r="C40" s="3" t="s">
        <v>41</v>
      </c>
      <c r="D40" s="3" t="s">
        <v>43</v>
      </c>
      <c r="E40" s="4">
        <v>71522</v>
      </c>
      <c r="F40" s="3" t="s">
        <v>47</v>
      </c>
      <c r="G40" s="3" t="s">
        <v>48</v>
      </c>
      <c r="H40" s="5">
        <v>3847.11</v>
      </c>
      <c r="I40" s="7">
        <f t="shared" si="0"/>
        <v>16</v>
      </c>
      <c r="J40" s="8">
        <f t="shared" si="1"/>
        <v>61553.760000000002</v>
      </c>
    </row>
    <row r="41" spans="3:10" x14ac:dyDescent="0.25">
      <c r="C41" s="3" t="s">
        <v>41</v>
      </c>
      <c r="D41" s="3" t="s">
        <v>33</v>
      </c>
      <c r="E41" s="4">
        <v>19414</v>
      </c>
      <c r="F41" s="3" t="s">
        <v>47</v>
      </c>
      <c r="G41" s="3" t="s">
        <v>48</v>
      </c>
      <c r="H41" s="5">
        <v>5086.04</v>
      </c>
      <c r="I41" s="7">
        <f t="shared" si="0"/>
        <v>7</v>
      </c>
      <c r="J41" s="8">
        <f t="shared" si="1"/>
        <v>35602.28</v>
      </c>
    </row>
    <row r="42" spans="3:10" x14ac:dyDescent="0.25">
      <c r="C42" s="3" t="s">
        <v>41</v>
      </c>
      <c r="D42" s="3" t="s">
        <v>38</v>
      </c>
      <c r="E42" s="4">
        <v>19794</v>
      </c>
      <c r="F42" s="3" t="s">
        <v>47</v>
      </c>
      <c r="G42" s="3" t="s">
        <v>48</v>
      </c>
      <c r="H42" s="5">
        <v>13</v>
      </c>
      <c r="I42" s="7">
        <f t="shared" si="0"/>
        <v>1</v>
      </c>
      <c r="J42" s="8">
        <f t="shared" si="1"/>
        <v>13</v>
      </c>
    </row>
    <row r="43" spans="3:10" x14ac:dyDescent="0.25">
      <c r="C43" s="3" t="s">
        <v>26</v>
      </c>
      <c r="D43" s="3" t="s">
        <v>43</v>
      </c>
      <c r="E43" s="4">
        <v>172020</v>
      </c>
      <c r="F43" s="3" t="s">
        <v>57</v>
      </c>
      <c r="G43" s="3" t="s">
        <v>58</v>
      </c>
      <c r="H43" s="5">
        <v>14966.15</v>
      </c>
      <c r="I43" s="7">
        <f t="shared" si="0"/>
        <v>17</v>
      </c>
      <c r="J43" s="8">
        <f t="shared" si="1"/>
        <v>254424.55</v>
      </c>
    </row>
    <row r="44" spans="3:10" x14ac:dyDescent="0.25">
      <c r="C44" s="3" t="s">
        <v>26</v>
      </c>
      <c r="D44" s="3" t="s">
        <v>43</v>
      </c>
      <c r="E44" s="4">
        <v>292020</v>
      </c>
      <c r="F44" s="3" t="s">
        <v>57</v>
      </c>
      <c r="G44" s="3" t="s">
        <v>58</v>
      </c>
      <c r="H44" s="5">
        <v>26821.47</v>
      </c>
      <c r="I44" s="7">
        <f t="shared" si="0"/>
        <v>17</v>
      </c>
      <c r="J44" s="8">
        <f t="shared" si="1"/>
        <v>455964.99</v>
      </c>
    </row>
    <row r="45" spans="3:10" x14ac:dyDescent="0.25">
      <c r="C45" s="3" t="s">
        <v>26</v>
      </c>
      <c r="D45" s="3" t="s">
        <v>60</v>
      </c>
      <c r="E45" s="4">
        <v>108</v>
      </c>
      <c r="F45" s="3" t="s">
        <v>59</v>
      </c>
      <c r="G45" s="3" t="s">
        <v>61</v>
      </c>
      <c r="H45" s="5">
        <v>20000</v>
      </c>
      <c r="I45" s="7">
        <f t="shared" si="0"/>
        <v>-44</v>
      </c>
      <c r="J45" s="8">
        <f t="shared" si="1"/>
        <v>-880000</v>
      </c>
    </row>
    <row r="46" spans="3:10" x14ac:dyDescent="0.25">
      <c r="C46" s="3" t="s">
        <v>26</v>
      </c>
      <c r="D46" s="3" t="s">
        <v>43</v>
      </c>
      <c r="E46" s="4">
        <v>7</v>
      </c>
      <c r="F46" s="3" t="s">
        <v>62</v>
      </c>
      <c r="G46" s="3" t="s">
        <v>63</v>
      </c>
      <c r="H46" s="5">
        <v>5611.2</v>
      </c>
      <c r="I46" s="7">
        <f t="shared" si="0"/>
        <v>17</v>
      </c>
      <c r="J46" s="8">
        <f t="shared" si="1"/>
        <v>95390.399999999994</v>
      </c>
    </row>
    <row r="47" spans="3:10" x14ac:dyDescent="0.25">
      <c r="C47" s="3" t="s">
        <v>26</v>
      </c>
      <c r="D47" s="3" t="s">
        <v>43</v>
      </c>
      <c r="E47" s="4">
        <v>322020</v>
      </c>
      <c r="F47" s="3" t="s">
        <v>57</v>
      </c>
      <c r="G47" s="3" t="s">
        <v>58</v>
      </c>
      <c r="H47" s="5">
        <v>26695.07</v>
      </c>
      <c r="I47" s="7">
        <f t="shared" si="0"/>
        <v>17</v>
      </c>
      <c r="J47" s="8">
        <f t="shared" si="1"/>
        <v>453816.19</v>
      </c>
    </row>
    <row r="48" spans="3:10" x14ac:dyDescent="0.25">
      <c r="C48" s="3" t="s">
        <v>26</v>
      </c>
      <c r="D48" s="3" t="s">
        <v>43</v>
      </c>
      <c r="E48" s="4">
        <v>4</v>
      </c>
      <c r="F48" s="3" t="s">
        <v>64</v>
      </c>
      <c r="G48" s="3" t="s">
        <v>63</v>
      </c>
      <c r="H48" s="5">
        <v>2565.12</v>
      </c>
      <c r="I48" s="7">
        <f t="shared" si="0"/>
        <v>17</v>
      </c>
      <c r="J48" s="8">
        <f t="shared" si="1"/>
        <v>43607.040000000001</v>
      </c>
    </row>
    <row r="49" spans="3:10" x14ac:dyDescent="0.25">
      <c r="C49" s="3" t="s">
        <v>26</v>
      </c>
      <c r="D49" s="3" t="s">
        <v>68</v>
      </c>
      <c r="E49" s="4">
        <v>2277</v>
      </c>
      <c r="F49" s="3" t="s">
        <v>67</v>
      </c>
      <c r="G49" s="3" t="s">
        <v>56</v>
      </c>
      <c r="H49" s="5">
        <v>400</v>
      </c>
      <c r="I49" s="7">
        <f t="shared" si="0"/>
        <v>231</v>
      </c>
      <c r="J49" s="8">
        <f t="shared" si="1"/>
        <v>92400</v>
      </c>
    </row>
    <row r="50" spans="3:10" x14ac:dyDescent="0.25">
      <c r="C50" s="3" t="s">
        <v>26</v>
      </c>
      <c r="D50" s="3" t="s">
        <v>70</v>
      </c>
      <c r="E50" s="4">
        <v>2707</v>
      </c>
      <c r="F50" s="3" t="s">
        <v>67</v>
      </c>
      <c r="G50" s="3" t="s">
        <v>56</v>
      </c>
      <c r="H50" s="5">
        <v>4618</v>
      </c>
      <c r="I50" s="7">
        <f t="shared" si="0"/>
        <v>200</v>
      </c>
      <c r="J50" s="8">
        <f t="shared" si="1"/>
        <v>923600</v>
      </c>
    </row>
    <row r="51" spans="3:10" x14ac:dyDescent="0.25">
      <c r="C51" s="3" t="s">
        <v>26</v>
      </c>
      <c r="D51" s="3" t="s">
        <v>71</v>
      </c>
      <c r="E51" s="4">
        <v>3147</v>
      </c>
      <c r="F51" s="3" t="s">
        <v>67</v>
      </c>
      <c r="G51" s="3" t="s">
        <v>56</v>
      </c>
      <c r="H51" s="5">
        <v>800</v>
      </c>
      <c r="I51" s="7">
        <f t="shared" si="0"/>
        <v>169</v>
      </c>
      <c r="J51" s="8">
        <f t="shared" si="1"/>
        <v>135200</v>
      </c>
    </row>
    <row r="52" spans="3:10" x14ac:dyDescent="0.25">
      <c r="C52" s="3" t="s">
        <v>26</v>
      </c>
      <c r="D52" s="3" t="s">
        <v>72</v>
      </c>
      <c r="E52" s="4">
        <v>3327</v>
      </c>
      <c r="F52" s="3" t="s">
        <v>67</v>
      </c>
      <c r="G52" s="3" t="s">
        <v>56</v>
      </c>
      <c r="H52" s="5">
        <v>3328</v>
      </c>
      <c r="I52" s="7">
        <f t="shared" si="0"/>
        <v>139</v>
      </c>
      <c r="J52" s="8">
        <f t="shared" si="1"/>
        <v>462592</v>
      </c>
    </row>
    <row r="53" spans="3:10" x14ac:dyDescent="0.25">
      <c r="C53" s="3" t="s">
        <v>26</v>
      </c>
      <c r="D53" s="3" t="s">
        <v>72</v>
      </c>
      <c r="E53" s="4">
        <v>3517</v>
      </c>
      <c r="F53" s="3" t="s">
        <v>67</v>
      </c>
      <c r="G53" s="3" t="s">
        <v>56</v>
      </c>
      <c r="H53" s="5">
        <v>90</v>
      </c>
      <c r="I53" s="7">
        <f t="shared" si="0"/>
        <v>139</v>
      </c>
      <c r="J53" s="8">
        <f t="shared" si="1"/>
        <v>12510</v>
      </c>
    </row>
    <row r="54" spans="3:10" x14ac:dyDescent="0.25">
      <c r="C54" s="3" t="s">
        <v>26</v>
      </c>
      <c r="D54" s="3" t="s">
        <v>1</v>
      </c>
      <c r="E54" s="4">
        <v>11395</v>
      </c>
      <c r="F54" s="3" t="s">
        <v>73</v>
      </c>
      <c r="G54" t="s">
        <v>259</v>
      </c>
      <c r="H54" s="5">
        <v>194.15</v>
      </c>
      <c r="I54" s="7">
        <f t="shared" si="0"/>
        <v>108</v>
      </c>
      <c r="J54" s="8">
        <f t="shared" si="1"/>
        <v>20968.2</v>
      </c>
    </row>
    <row r="55" spans="3:10" x14ac:dyDescent="0.25">
      <c r="C55" s="3" t="s">
        <v>26</v>
      </c>
      <c r="D55" s="3" t="s">
        <v>1</v>
      </c>
      <c r="E55" s="4">
        <v>11396</v>
      </c>
      <c r="F55" s="3" t="s">
        <v>73</v>
      </c>
      <c r="G55" t="s">
        <v>259</v>
      </c>
      <c r="H55" s="5">
        <v>108.72</v>
      </c>
      <c r="I55" s="7">
        <f t="shared" si="0"/>
        <v>108</v>
      </c>
      <c r="J55" s="8">
        <f t="shared" si="1"/>
        <v>11741.76</v>
      </c>
    </row>
    <row r="56" spans="3:10" x14ac:dyDescent="0.25">
      <c r="C56" s="3" t="s">
        <v>26</v>
      </c>
      <c r="D56" s="3" t="s">
        <v>1</v>
      </c>
      <c r="E56" s="4">
        <v>11397</v>
      </c>
      <c r="F56" s="3" t="s">
        <v>73</v>
      </c>
      <c r="G56" t="s">
        <v>259</v>
      </c>
      <c r="H56" s="5">
        <v>108.72</v>
      </c>
      <c r="I56" s="7">
        <f t="shared" si="0"/>
        <v>108</v>
      </c>
      <c r="J56" s="8">
        <f t="shared" si="1"/>
        <v>11741.76</v>
      </c>
    </row>
    <row r="57" spans="3:10" x14ac:dyDescent="0.25">
      <c r="C57" s="3" t="s">
        <v>26</v>
      </c>
      <c r="D57" s="3" t="s">
        <v>1</v>
      </c>
      <c r="E57" s="4">
        <v>11398</v>
      </c>
      <c r="F57" s="3" t="s">
        <v>73</v>
      </c>
      <c r="G57" t="s">
        <v>259</v>
      </c>
      <c r="H57" s="5">
        <v>217.3</v>
      </c>
      <c r="I57" s="7">
        <f t="shared" si="0"/>
        <v>108</v>
      </c>
      <c r="J57" s="8">
        <f t="shared" si="1"/>
        <v>23468.400000000001</v>
      </c>
    </row>
    <row r="58" spans="3:10" x14ac:dyDescent="0.25">
      <c r="C58" s="3" t="s">
        <v>26</v>
      </c>
      <c r="D58" s="3" t="s">
        <v>1</v>
      </c>
      <c r="E58" s="4">
        <v>11399</v>
      </c>
      <c r="F58" s="3" t="s">
        <v>73</v>
      </c>
      <c r="G58" t="s">
        <v>259</v>
      </c>
      <c r="H58" s="5">
        <v>89.8</v>
      </c>
      <c r="I58" s="7">
        <f t="shared" si="0"/>
        <v>108</v>
      </c>
      <c r="J58" s="8">
        <f t="shared" si="1"/>
        <v>9698.4</v>
      </c>
    </row>
    <row r="59" spans="3:10" x14ac:dyDescent="0.25">
      <c r="C59" s="3" t="s">
        <v>26</v>
      </c>
      <c r="D59" s="3" t="s">
        <v>1</v>
      </c>
      <c r="E59" s="4">
        <v>11401</v>
      </c>
      <c r="F59" s="3" t="s">
        <v>73</v>
      </c>
      <c r="G59" t="s">
        <v>259</v>
      </c>
      <c r="H59" s="5">
        <v>121.33</v>
      </c>
      <c r="I59" s="7">
        <f t="shared" si="0"/>
        <v>108</v>
      </c>
      <c r="J59" s="8">
        <f t="shared" si="1"/>
        <v>13103.64</v>
      </c>
    </row>
    <row r="60" spans="3:10" x14ac:dyDescent="0.25">
      <c r="C60" s="3" t="s">
        <v>26</v>
      </c>
      <c r="D60" s="3" t="s">
        <v>1</v>
      </c>
      <c r="E60" s="4">
        <v>11407</v>
      </c>
      <c r="F60" s="3" t="s">
        <v>73</v>
      </c>
      <c r="G60" t="s">
        <v>259</v>
      </c>
      <c r="H60" s="5">
        <v>2056.25</v>
      </c>
      <c r="I60" s="7">
        <f t="shared" si="0"/>
        <v>108</v>
      </c>
      <c r="J60" s="8">
        <f t="shared" si="1"/>
        <v>222075</v>
      </c>
    </row>
    <row r="61" spans="3:10" x14ac:dyDescent="0.25">
      <c r="C61" s="3" t="s">
        <v>26</v>
      </c>
      <c r="D61" s="3" t="s">
        <v>13</v>
      </c>
      <c r="E61" s="4">
        <v>23944</v>
      </c>
      <c r="F61" s="3" t="s">
        <v>75</v>
      </c>
      <c r="G61" t="s">
        <v>314</v>
      </c>
      <c r="H61" s="5">
        <v>787.5</v>
      </c>
      <c r="I61" s="7">
        <f t="shared" si="0"/>
        <v>77</v>
      </c>
      <c r="J61" s="8">
        <f t="shared" si="1"/>
        <v>60637.5</v>
      </c>
    </row>
    <row r="62" spans="3:10" x14ac:dyDescent="0.25">
      <c r="C62" s="3" t="s">
        <v>26</v>
      </c>
      <c r="D62" s="3" t="s">
        <v>13</v>
      </c>
      <c r="E62" s="4">
        <v>23945</v>
      </c>
      <c r="F62" s="3" t="s">
        <v>75</v>
      </c>
      <c r="G62" t="s">
        <v>314</v>
      </c>
      <c r="H62" s="5">
        <v>787.5</v>
      </c>
      <c r="I62" s="7">
        <f t="shared" si="0"/>
        <v>77</v>
      </c>
      <c r="J62" s="8">
        <f t="shared" si="1"/>
        <v>60637.5</v>
      </c>
    </row>
    <row r="63" spans="3:10" x14ac:dyDescent="0.25">
      <c r="C63" s="3" t="s">
        <v>26</v>
      </c>
      <c r="D63" s="3" t="s">
        <v>1</v>
      </c>
      <c r="E63" s="4">
        <v>11400</v>
      </c>
      <c r="F63" s="3" t="s">
        <v>73</v>
      </c>
      <c r="G63" t="s">
        <v>259</v>
      </c>
      <c r="H63" s="5">
        <v>208.7</v>
      </c>
      <c r="I63" s="7">
        <f t="shared" si="0"/>
        <v>108</v>
      </c>
      <c r="J63" s="8">
        <f t="shared" si="1"/>
        <v>22539.599999999999</v>
      </c>
    </row>
    <row r="64" spans="3:10" x14ac:dyDescent="0.25">
      <c r="C64" s="3" t="s">
        <v>26</v>
      </c>
      <c r="D64" s="3" t="s">
        <v>13</v>
      </c>
      <c r="E64" s="4">
        <v>23943</v>
      </c>
      <c r="F64" s="3" t="s">
        <v>75</v>
      </c>
      <c r="G64" t="s">
        <v>314</v>
      </c>
      <c r="H64" s="5">
        <v>650.04</v>
      </c>
      <c r="I64" s="7">
        <f t="shared" si="0"/>
        <v>77</v>
      </c>
      <c r="J64" s="8">
        <f t="shared" si="1"/>
        <v>50053.079999999994</v>
      </c>
    </row>
    <row r="65" spans="3:10" x14ac:dyDescent="0.25">
      <c r="C65" s="3" t="s">
        <v>26</v>
      </c>
      <c r="D65" s="3" t="s">
        <v>1</v>
      </c>
      <c r="E65" s="4">
        <v>11413</v>
      </c>
      <c r="F65" s="3" t="s">
        <v>73</v>
      </c>
      <c r="G65" t="s">
        <v>259</v>
      </c>
      <c r="H65" s="5">
        <v>199</v>
      </c>
      <c r="I65" s="7">
        <f t="shared" si="0"/>
        <v>108</v>
      </c>
      <c r="J65" s="8">
        <f t="shared" si="1"/>
        <v>21492</v>
      </c>
    </row>
    <row r="66" spans="3:10" x14ac:dyDescent="0.25">
      <c r="C66" s="3" t="s">
        <v>26</v>
      </c>
      <c r="D66" s="3" t="s">
        <v>1</v>
      </c>
      <c r="E66" s="4">
        <v>11468</v>
      </c>
      <c r="F66" s="3" t="s">
        <v>73</v>
      </c>
      <c r="G66" t="s">
        <v>259</v>
      </c>
      <c r="H66" s="5">
        <v>291</v>
      </c>
      <c r="I66" s="7">
        <f t="shared" si="0"/>
        <v>108</v>
      </c>
      <c r="J66" s="8">
        <f t="shared" si="1"/>
        <v>31428</v>
      </c>
    </row>
    <row r="67" spans="3:10" x14ac:dyDescent="0.25">
      <c r="C67" s="3" t="s">
        <v>26</v>
      </c>
      <c r="D67" s="3" t="s">
        <v>1</v>
      </c>
      <c r="E67" s="4">
        <v>336</v>
      </c>
      <c r="F67" s="3" t="s">
        <v>76</v>
      </c>
      <c r="G67" t="s">
        <v>264</v>
      </c>
      <c r="H67" s="5">
        <v>35</v>
      </c>
      <c r="I67" s="7">
        <f t="shared" si="0"/>
        <v>108</v>
      </c>
      <c r="J67" s="8">
        <f t="shared" si="1"/>
        <v>3780</v>
      </c>
    </row>
    <row r="68" spans="3:10" x14ac:dyDescent="0.25">
      <c r="C68" s="3" t="s">
        <v>26</v>
      </c>
      <c r="D68" s="3" t="s">
        <v>1</v>
      </c>
      <c r="E68" s="4">
        <v>337</v>
      </c>
      <c r="F68" s="3" t="s">
        <v>76</v>
      </c>
      <c r="G68" t="s">
        <v>264</v>
      </c>
      <c r="H68" s="5">
        <v>1450</v>
      </c>
      <c r="I68" s="7">
        <f t="shared" si="0"/>
        <v>108</v>
      </c>
      <c r="J68" s="8">
        <f t="shared" si="1"/>
        <v>156600</v>
      </c>
    </row>
    <row r="69" spans="3:10" x14ac:dyDescent="0.25">
      <c r="C69" s="3" t="s">
        <v>26</v>
      </c>
      <c r="D69" s="3" t="s">
        <v>1</v>
      </c>
      <c r="E69" s="4">
        <v>339</v>
      </c>
      <c r="F69" s="3" t="s">
        <v>76</v>
      </c>
      <c r="G69" t="s">
        <v>264</v>
      </c>
      <c r="H69" s="5">
        <v>90</v>
      </c>
      <c r="I69" s="7">
        <f t="shared" si="0"/>
        <v>108</v>
      </c>
      <c r="J69" s="8">
        <f t="shared" si="1"/>
        <v>9720</v>
      </c>
    </row>
    <row r="70" spans="3:10" x14ac:dyDescent="0.25">
      <c r="C70" s="3" t="s">
        <v>26</v>
      </c>
      <c r="D70" s="3" t="s">
        <v>1</v>
      </c>
      <c r="E70" s="4">
        <v>21248</v>
      </c>
      <c r="F70" s="3" t="s">
        <v>73</v>
      </c>
      <c r="G70" t="s">
        <v>259</v>
      </c>
      <c r="H70" s="5">
        <v>250.26</v>
      </c>
      <c r="I70" s="7">
        <f t="shared" si="0"/>
        <v>108</v>
      </c>
      <c r="J70" s="8">
        <f t="shared" si="1"/>
        <v>27028.079999999998</v>
      </c>
    </row>
    <row r="71" spans="3:10" x14ac:dyDescent="0.25">
      <c r="C71" s="3" t="s">
        <v>26</v>
      </c>
      <c r="D71" s="3" t="s">
        <v>13</v>
      </c>
      <c r="E71" s="4">
        <v>11579</v>
      </c>
      <c r="F71" s="3" t="s">
        <v>73</v>
      </c>
      <c r="G71" t="s">
        <v>259</v>
      </c>
      <c r="H71" s="5">
        <v>38.799999999999997</v>
      </c>
      <c r="I71" s="7">
        <f t="shared" si="0"/>
        <v>77</v>
      </c>
      <c r="J71" s="8">
        <f t="shared" si="1"/>
        <v>2987.6</v>
      </c>
    </row>
    <row r="72" spans="3:10" x14ac:dyDescent="0.25">
      <c r="C72" s="3" t="s">
        <v>26</v>
      </c>
      <c r="D72" s="3" t="s">
        <v>13</v>
      </c>
      <c r="E72" s="4">
        <v>11580</v>
      </c>
      <c r="F72" s="3" t="s">
        <v>73</v>
      </c>
      <c r="G72" t="s">
        <v>259</v>
      </c>
      <c r="H72" s="5">
        <v>29.1</v>
      </c>
      <c r="I72" s="7">
        <f t="shared" ref="I72:I135" si="2">C72-D72</f>
        <v>77</v>
      </c>
      <c r="J72" s="8">
        <f t="shared" ref="J72:J135" si="3">H72*I72</f>
        <v>2240.7000000000003</v>
      </c>
    </row>
    <row r="73" spans="3:10" x14ac:dyDescent="0.25">
      <c r="C73" s="3" t="s">
        <v>26</v>
      </c>
      <c r="D73" s="3" t="s">
        <v>13</v>
      </c>
      <c r="E73" s="4">
        <v>11581</v>
      </c>
      <c r="F73" s="3" t="s">
        <v>73</v>
      </c>
      <c r="G73" t="s">
        <v>259</v>
      </c>
      <c r="H73" s="5">
        <v>38.799999999999997</v>
      </c>
      <c r="I73" s="7">
        <f t="shared" si="2"/>
        <v>77</v>
      </c>
      <c r="J73" s="8">
        <f t="shared" si="3"/>
        <v>2987.6</v>
      </c>
    </row>
    <row r="74" spans="3:10" x14ac:dyDescent="0.25">
      <c r="C74" s="3" t="s">
        <v>26</v>
      </c>
      <c r="D74" s="3" t="s">
        <v>13</v>
      </c>
      <c r="E74" s="4">
        <v>11582</v>
      </c>
      <c r="F74" s="3" t="s">
        <v>73</v>
      </c>
      <c r="G74" t="s">
        <v>259</v>
      </c>
      <c r="H74" s="5">
        <v>29.1</v>
      </c>
      <c r="I74" s="7">
        <f t="shared" si="2"/>
        <v>77</v>
      </c>
      <c r="J74" s="8">
        <f t="shared" si="3"/>
        <v>2240.7000000000003</v>
      </c>
    </row>
    <row r="75" spans="3:10" x14ac:dyDescent="0.25">
      <c r="C75" s="3" t="s">
        <v>26</v>
      </c>
      <c r="D75" s="3" t="s">
        <v>13</v>
      </c>
      <c r="E75" s="4">
        <v>11583</v>
      </c>
      <c r="F75" s="3" t="s">
        <v>73</v>
      </c>
      <c r="G75" t="s">
        <v>259</v>
      </c>
      <c r="H75" s="5">
        <v>372.45</v>
      </c>
      <c r="I75" s="7">
        <f t="shared" si="2"/>
        <v>77</v>
      </c>
      <c r="J75" s="8">
        <f t="shared" si="3"/>
        <v>28678.649999999998</v>
      </c>
    </row>
    <row r="76" spans="3:10" x14ac:dyDescent="0.25">
      <c r="C76" s="3" t="s">
        <v>26</v>
      </c>
      <c r="D76" s="3" t="s">
        <v>13</v>
      </c>
      <c r="E76" s="4">
        <v>11584</v>
      </c>
      <c r="F76" s="3" t="s">
        <v>73</v>
      </c>
      <c r="G76" t="s">
        <v>259</v>
      </c>
      <c r="H76" s="5">
        <v>218.4</v>
      </c>
      <c r="I76" s="7">
        <f t="shared" si="2"/>
        <v>77</v>
      </c>
      <c r="J76" s="8">
        <f t="shared" si="3"/>
        <v>16816.8</v>
      </c>
    </row>
    <row r="77" spans="3:10" x14ac:dyDescent="0.25">
      <c r="C77" s="3" t="s">
        <v>26</v>
      </c>
      <c r="D77" s="3" t="s">
        <v>13</v>
      </c>
      <c r="E77" s="4">
        <v>11585</v>
      </c>
      <c r="F77" s="3" t="s">
        <v>73</v>
      </c>
      <c r="G77" t="s">
        <v>259</v>
      </c>
      <c r="H77" s="5">
        <v>67.900000000000006</v>
      </c>
      <c r="I77" s="7">
        <f t="shared" si="2"/>
        <v>77</v>
      </c>
      <c r="J77" s="8">
        <f t="shared" si="3"/>
        <v>5228.3</v>
      </c>
    </row>
    <row r="78" spans="3:10" x14ac:dyDescent="0.25">
      <c r="C78" s="3" t="s">
        <v>26</v>
      </c>
      <c r="D78" s="3" t="s">
        <v>13</v>
      </c>
      <c r="E78" s="4">
        <v>11586</v>
      </c>
      <c r="F78" s="3" t="s">
        <v>73</v>
      </c>
      <c r="G78" t="s">
        <v>259</v>
      </c>
      <c r="H78" s="5">
        <v>194.15</v>
      </c>
      <c r="I78" s="7">
        <f t="shared" si="2"/>
        <v>77</v>
      </c>
      <c r="J78" s="8">
        <f t="shared" si="3"/>
        <v>14949.550000000001</v>
      </c>
    </row>
    <row r="79" spans="3:10" x14ac:dyDescent="0.25">
      <c r="C79" s="3" t="s">
        <v>26</v>
      </c>
      <c r="D79" s="3" t="s">
        <v>13</v>
      </c>
      <c r="E79" s="4">
        <v>11587</v>
      </c>
      <c r="F79" s="3" t="s">
        <v>73</v>
      </c>
      <c r="G79" t="s">
        <v>259</v>
      </c>
      <c r="H79" s="5">
        <v>92.23</v>
      </c>
      <c r="I79" s="7">
        <f t="shared" si="2"/>
        <v>77</v>
      </c>
      <c r="J79" s="8">
        <f t="shared" si="3"/>
        <v>7101.71</v>
      </c>
    </row>
    <row r="80" spans="3:10" x14ac:dyDescent="0.25">
      <c r="C80" s="3" t="s">
        <v>26</v>
      </c>
      <c r="D80" s="3" t="s">
        <v>13</v>
      </c>
      <c r="E80" s="4">
        <v>11588</v>
      </c>
      <c r="F80" s="3" t="s">
        <v>73</v>
      </c>
      <c r="G80" t="s">
        <v>259</v>
      </c>
      <c r="H80" s="5">
        <v>130</v>
      </c>
      <c r="I80" s="7">
        <f t="shared" si="2"/>
        <v>77</v>
      </c>
      <c r="J80" s="8">
        <f t="shared" si="3"/>
        <v>10010</v>
      </c>
    </row>
    <row r="81" spans="3:10" x14ac:dyDescent="0.25">
      <c r="C81" s="3" t="s">
        <v>26</v>
      </c>
      <c r="D81" s="3" t="s">
        <v>13</v>
      </c>
      <c r="E81" s="4">
        <v>11589</v>
      </c>
      <c r="F81" s="3" t="s">
        <v>73</v>
      </c>
      <c r="G81" t="s">
        <v>259</v>
      </c>
      <c r="H81" s="5">
        <v>97.08</v>
      </c>
      <c r="I81" s="7">
        <f t="shared" si="2"/>
        <v>77</v>
      </c>
      <c r="J81" s="8">
        <f t="shared" si="3"/>
        <v>7475.16</v>
      </c>
    </row>
    <row r="82" spans="3:10" x14ac:dyDescent="0.25">
      <c r="C82" s="3" t="s">
        <v>26</v>
      </c>
      <c r="D82" s="3" t="s">
        <v>13</v>
      </c>
      <c r="E82" s="4">
        <v>11590</v>
      </c>
      <c r="F82" s="3" t="s">
        <v>73</v>
      </c>
      <c r="G82" t="s">
        <v>259</v>
      </c>
      <c r="H82" s="5">
        <v>38.799999999999997</v>
      </c>
      <c r="I82" s="7">
        <f t="shared" si="2"/>
        <v>77</v>
      </c>
      <c r="J82" s="8">
        <f t="shared" si="3"/>
        <v>2987.6</v>
      </c>
    </row>
    <row r="83" spans="3:10" x14ac:dyDescent="0.25">
      <c r="C83" s="3" t="s">
        <v>26</v>
      </c>
      <c r="D83" s="3" t="s">
        <v>13</v>
      </c>
      <c r="E83" s="4">
        <v>11591</v>
      </c>
      <c r="F83" s="3" t="s">
        <v>73</v>
      </c>
      <c r="G83" t="s">
        <v>259</v>
      </c>
      <c r="H83" s="5">
        <v>97.08</v>
      </c>
      <c r="I83" s="7">
        <f t="shared" si="2"/>
        <v>77</v>
      </c>
      <c r="J83" s="8">
        <f t="shared" si="3"/>
        <v>7475.16</v>
      </c>
    </row>
    <row r="84" spans="3:10" x14ac:dyDescent="0.25">
      <c r="C84" s="3" t="s">
        <v>26</v>
      </c>
      <c r="D84" s="3" t="s">
        <v>13</v>
      </c>
      <c r="E84" s="4">
        <v>11592</v>
      </c>
      <c r="F84" s="3" t="s">
        <v>73</v>
      </c>
      <c r="G84" t="s">
        <v>259</v>
      </c>
      <c r="H84" s="5">
        <v>315.55</v>
      </c>
      <c r="I84" s="7">
        <f t="shared" si="2"/>
        <v>77</v>
      </c>
      <c r="J84" s="8">
        <f t="shared" si="3"/>
        <v>24297.350000000002</v>
      </c>
    </row>
    <row r="85" spans="3:10" x14ac:dyDescent="0.25">
      <c r="C85" s="3" t="s">
        <v>26</v>
      </c>
      <c r="D85" s="3" t="s">
        <v>13</v>
      </c>
      <c r="E85" s="4">
        <v>11593</v>
      </c>
      <c r="F85" s="3" t="s">
        <v>73</v>
      </c>
      <c r="G85" t="s">
        <v>259</v>
      </c>
      <c r="H85" s="5">
        <v>194.15</v>
      </c>
      <c r="I85" s="7">
        <f t="shared" si="2"/>
        <v>77</v>
      </c>
      <c r="J85" s="8">
        <f t="shared" si="3"/>
        <v>14949.550000000001</v>
      </c>
    </row>
    <row r="86" spans="3:10" x14ac:dyDescent="0.25">
      <c r="C86" s="3" t="s">
        <v>26</v>
      </c>
      <c r="D86" s="3" t="s">
        <v>13</v>
      </c>
      <c r="E86" s="4">
        <v>11594</v>
      </c>
      <c r="F86" s="3" t="s">
        <v>73</v>
      </c>
      <c r="G86" t="s">
        <v>259</v>
      </c>
      <c r="H86" s="5">
        <v>87.38</v>
      </c>
      <c r="I86" s="7">
        <f t="shared" si="2"/>
        <v>77</v>
      </c>
      <c r="J86" s="8">
        <f t="shared" si="3"/>
        <v>6728.2599999999993</v>
      </c>
    </row>
    <row r="87" spans="3:10" x14ac:dyDescent="0.25">
      <c r="C87" s="3" t="s">
        <v>26</v>
      </c>
      <c r="D87" s="3" t="s">
        <v>13</v>
      </c>
      <c r="E87" s="4">
        <v>11595</v>
      </c>
      <c r="F87" s="3" t="s">
        <v>73</v>
      </c>
      <c r="G87" t="s">
        <v>259</v>
      </c>
      <c r="H87" s="5">
        <v>744.9</v>
      </c>
      <c r="I87" s="7">
        <f t="shared" si="2"/>
        <v>77</v>
      </c>
      <c r="J87" s="8">
        <f t="shared" si="3"/>
        <v>57357.299999999996</v>
      </c>
    </row>
    <row r="88" spans="3:10" x14ac:dyDescent="0.25">
      <c r="C88" s="3" t="s">
        <v>26</v>
      </c>
      <c r="D88" s="3" t="s">
        <v>77</v>
      </c>
      <c r="E88" s="4">
        <v>4733</v>
      </c>
      <c r="F88" s="3" t="s">
        <v>78</v>
      </c>
      <c r="G88" t="s">
        <v>17</v>
      </c>
      <c r="H88" s="5">
        <v>418.53</v>
      </c>
      <c r="I88" s="7">
        <f t="shared" si="2"/>
        <v>142</v>
      </c>
      <c r="J88" s="8">
        <f t="shared" si="3"/>
        <v>59431.259999999995</v>
      </c>
    </row>
    <row r="89" spans="3:10" x14ac:dyDescent="0.25">
      <c r="C89" s="3" t="s">
        <v>26</v>
      </c>
      <c r="D89" s="3" t="s">
        <v>13</v>
      </c>
      <c r="E89" s="4">
        <v>11740</v>
      </c>
      <c r="F89" s="3" t="s">
        <v>73</v>
      </c>
      <c r="G89" t="s">
        <v>259</v>
      </c>
      <c r="H89" s="5">
        <v>38.799999999999997</v>
      </c>
      <c r="I89" s="7">
        <f t="shared" si="2"/>
        <v>77</v>
      </c>
      <c r="J89" s="8">
        <f t="shared" si="3"/>
        <v>2987.6</v>
      </c>
    </row>
    <row r="90" spans="3:10" x14ac:dyDescent="0.25">
      <c r="C90" s="3" t="s">
        <v>26</v>
      </c>
      <c r="D90" s="3" t="s">
        <v>13</v>
      </c>
      <c r="E90" s="4">
        <v>11741</v>
      </c>
      <c r="F90" s="3" t="s">
        <v>73</v>
      </c>
      <c r="G90" t="s">
        <v>259</v>
      </c>
      <c r="H90" s="5">
        <v>92.23</v>
      </c>
      <c r="I90" s="7">
        <f t="shared" si="2"/>
        <v>77</v>
      </c>
      <c r="J90" s="8">
        <f t="shared" si="3"/>
        <v>7101.71</v>
      </c>
    </row>
    <row r="91" spans="3:10" x14ac:dyDescent="0.25">
      <c r="C91" s="3" t="s">
        <v>26</v>
      </c>
      <c r="D91" s="3" t="s">
        <v>13</v>
      </c>
      <c r="E91" s="4">
        <v>11742</v>
      </c>
      <c r="F91" s="3" t="s">
        <v>73</v>
      </c>
      <c r="G91" t="s">
        <v>259</v>
      </c>
      <c r="H91" s="5">
        <v>290.05</v>
      </c>
      <c r="I91" s="7">
        <f t="shared" si="2"/>
        <v>77</v>
      </c>
      <c r="J91" s="8">
        <f t="shared" si="3"/>
        <v>22333.850000000002</v>
      </c>
    </row>
    <row r="92" spans="3:10" x14ac:dyDescent="0.25">
      <c r="C92" s="3" t="s">
        <v>26</v>
      </c>
      <c r="D92" s="3" t="s">
        <v>13</v>
      </c>
      <c r="E92" s="4">
        <v>11743</v>
      </c>
      <c r="F92" s="3" t="s">
        <v>73</v>
      </c>
      <c r="G92" t="s">
        <v>259</v>
      </c>
      <c r="H92" s="5">
        <v>149.4</v>
      </c>
      <c r="I92" s="7">
        <f t="shared" si="2"/>
        <v>77</v>
      </c>
      <c r="J92" s="8">
        <f t="shared" si="3"/>
        <v>11503.800000000001</v>
      </c>
    </row>
    <row r="93" spans="3:10" x14ac:dyDescent="0.25">
      <c r="C93" s="3" t="s">
        <v>26</v>
      </c>
      <c r="D93" s="3" t="s">
        <v>13</v>
      </c>
      <c r="E93" s="4">
        <v>11744</v>
      </c>
      <c r="F93" s="3" t="s">
        <v>73</v>
      </c>
      <c r="G93" t="s">
        <v>259</v>
      </c>
      <c r="H93" s="5">
        <v>218.4</v>
      </c>
      <c r="I93" s="7">
        <f t="shared" si="2"/>
        <v>77</v>
      </c>
      <c r="J93" s="8">
        <f t="shared" si="3"/>
        <v>16816.8</v>
      </c>
    </row>
    <row r="94" spans="3:10" x14ac:dyDescent="0.25">
      <c r="C94" s="3" t="s">
        <v>26</v>
      </c>
      <c r="D94" s="3" t="s">
        <v>13</v>
      </c>
      <c r="E94" s="4">
        <v>11745</v>
      </c>
      <c r="F94" s="3" t="s">
        <v>73</v>
      </c>
      <c r="G94" t="s">
        <v>259</v>
      </c>
      <c r="H94" s="5">
        <v>194.15</v>
      </c>
      <c r="I94" s="7">
        <f t="shared" si="2"/>
        <v>77</v>
      </c>
      <c r="J94" s="8">
        <f t="shared" si="3"/>
        <v>14949.550000000001</v>
      </c>
    </row>
    <row r="95" spans="3:10" x14ac:dyDescent="0.25">
      <c r="C95" s="3" t="s">
        <v>26</v>
      </c>
      <c r="D95" s="3" t="s">
        <v>13</v>
      </c>
      <c r="E95" s="4">
        <v>11763</v>
      </c>
      <c r="F95" s="3" t="s">
        <v>73</v>
      </c>
      <c r="G95" t="s">
        <v>259</v>
      </c>
      <c r="H95" s="5">
        <v>163.95</v>
      </c>
      <c r="I95" s="7">
        <f t="shared" si="2"/>
        <v>77</v>
      </c>
      <c r="J95" s="8">
        <f t="shared" si="3"/>
        <v>12624.15</v>
      </c>
    </row>
    <row r="96" spans="3:10" x14ac:dyDescent="0.25">
      <c r="C96" s="3" t="s">
        <v>26</v>
      </c>
      <c r="D96" s="3" t="s">
        <v>13</v>
      </c>
      <c r="E96" s="4">
        <v>21306</v>
      </c>
      <c r="F96" s="3" t="s">
        <v>73</v>
      </c>
      <c r="G96" t="s">
        <v>259</v>
      </c>
      <c r="H96" s="5">
        <v>176.54</v>
      </c>
      <c r="I96" s="7">
        <f t="shared" si="2"/>
        <v>77</v>
      </c>
      <c r="J96" s="8">
        <f t="shared" si="3"/>
        <v>13593.58</v>
      </c>
    </row>
    <row r="97" spans="3:10" x14ac:dyDescent="0.25">
      <c r="C97" s="3" t="s">
        <v>26</v>
      </c>
      <c r="D97" s="3" t="s">
        <v>13</v>
      </c>
      <c r="E97" s="4">
        <v>21320</v>
      </c>
      <c r="F97" s="3" t="s">
        <v>73</v>
      </c>
      <c r="G97" t="s">
        <v>259</v>
      </c>
      <c r="H97" s="5">
        <v>841.9</v>
      </c>
      <c r="I97" s="7">
        <f t="shared" si="2"/>
        <v>77</v>
      </c>
      <c r="J97" s="8">
        <f t="shared" si="3"/>
        <v>64826.299999999996</v>
      </c>
    </row>
    <row r="98" spans="3:10" x14ac:dyDescent="0.25">
      <c r="C98" s="3" t="s">
        <v>26</v>
      </c>
      <c r="D98" s="3" t="s">
        <v>13</v>
      </c>
      <c r="E98" s="4">
        <v>21321</v>
      </c>
      <c r="F98" s="3" t="s">
        <v>73</v>
      </c>
      <c r="G98" t="s">
        <v>259</v>
      </c>
      <c r="H98" s="5">
        <v>382.2</v>
      </c>
      <c r="I98" s="7">
        <f t="shared" si="2"/>
        <v>77</v>
      </c>
      <c r="J98" s="8">
        <f t="shared" si="3"/>
        <v>29429.399999999998</v>
      </c>
    </row>
    <row r="99" spans="3:10" x14ac:dyDescent="0.25">
      <c r="C99" s="3" t="s">
        <v>26</v>
      </c>
      <c r="D99" s="3" t="s">
        <v>13</v>
      </c>
      <c r="E99" s="4">
        <v>21322</v>
      </c>
      <c r="F99" s="3" t="s">
        <v>73</v>
      </c>
      <c r="G99" t="s">
        <v>259</v>
      </c>
      <c r="H99" s="5">
        <v>82.05</v>
      </c>
      <c r="I99" s="7">
        <f t="shared" si="2"/>
        <v>77</v>
      </c>
      <c r="J99" s="8">
        <f t="shared" si="3"/>
        <v>6317.8499999999995</v>
      </c>
    </row>
    <row r="100" spans="3:10" x14ac:dyDescent="0.25">
      <c r="C100" s="3" t="s">
        <v>26</v>
      </c>
      <c r="D100" s="3" t="s">
        <v>13</v>
      </c>
      <c r="E100" s="4">
        <v>21324</v>
      </c>
      <c r="F100" s="3" t="s">
        <v>73</v>
      </c>
      <c r="G100" t="s">
        <v>259</v>
      </c>
      <c r="H100" s="5">
        <v>218.4</v>
      </c>
      <c r="I100" s="7">
        <f t="shared" si="2"/>
        <v>77</v>
      </c>
      <c r="J100" s="8">
        <f t="shared" si="3"/>
        <v>16816.8</v>
      </c>
    </row>
    <row r="101" spans="3:10" x14ac:dyDescent="0.25">
      <c r="C101" s="3" t="s">
        <v>26</v>
      </c>
      <c r="D101" s="3" t="s">
        <v>13</v>
      </c>
      <c r="E101" s="4">
        <v>21323</v>
      </c>
      <c r="F101" s="3" t="s">
        <v>73</v>
      </c>
      <c r="G101" t="s">
        <v>259</v>
      </c>
      <c r="H101" s="5">
        <v>218.4</v>
      </c>
      <c r="I101" s="7">
        <f t="shared" si="2"/>
        <v>77</v>
      </c>
      <c r="J101" s="8">
        <f t="shared" si="3"/>
        <v>16816.8</v>
      </c>
    </row>
    <row r="102" spans="3:10" x14ac:dyDescent="0.25">
      <c r="C102" s="3" t="s">
        <v>26</v>
      </c>
      <c r="D102" s="3" t="s">
        <v>13</v>
      </c>
      <c r="E102" s="4">
        <v>21325</v>
      </c>
      <c r="F102" s="3" t="s">
        <v>73</v>
      </c>
      <c r="G102" t="s">
        <v>259</v>
      </c>
      <c r="H102" s="5">
        <v>43.65</v>
      </c>
      <c r="I102" s="7">
        <f t="shared" si="2"/>
        <v>77</v>
      </c>
      <c r="J102" s="8">
        <f t="shared" si="3"/>
        <v>3361.0499999999997</v>
      </c>
    </row>
    <row r="103" spans="3:10" x14ac:dyDescent="0.25">
      <c r="C103" s="3" t="s">
        <v>26</v>
      </c>
      <c r="D103" s="3" t="s">
        <v>1</v>
      </c>
      <c r="E103" s="4">
        <v>1194</v>
      </c>
      <c r="F103" s="3" t="s">
        <v>79</v>
      </c>
      <c r="G103" t="s">
        <v>233</v>
      </c>
      <c r="H103" s="5">
        <v>15215.78</v>
      </c>
      <c r="I103" s="7">
        <f t="shared" si="2"/>
        <v>108</v>
      </c>
      <c r="J103" s="8">
        <f t="shared" si="3"/>
        <v>1643304.24</v>
      </c>
    </row>
    <row r="104" spans="3:10" x14ac:dyDescent="0.25">
      <c r="C104" s="3" t="s">
        <v>81</v>
      </c>
      <c r="D104" s="3" t="s">
        <v>25</v>
      </c>
      <c r="E104" s="4">
        <v>552019</v>
      </c>
      <c r="F104" s="3" t="s">
        <v>80</v>
      </c>
      <c r="G104" s="3" t="s">
        <v>83</v>
      </c>
      <c r="H104" s="5">
        <v>8149.24</v>
      </c>
      <c r="I104" s="7">
        <f t="shared" si="2"/>
        <v>51</v>
      </c>
      <c r="J104" s="8">
        <f t="shared" si="3"/>
        <v>415611.24</v>
      </c>
    </row>
    <row r="105" spans="3:10" x14ac:dyDescent="0.25">
      <c r="C105" s="3" t="s">
        <v>81</v>
      </c>
      <c r="D105" s="3" t="s">
        <v>25</v>
      </c>
      <c r="E105" s="4">
        <v>52020</v>
      </c>
      <c r="F105" s="3" t="s">
        <v>80</v>
      </c>
      <c r="G105" s="3" t="s">
        <v>82</v>
      </c>
      <c r="H105" s="5">
        <v>1008</v>
      </c>
      <c r="I105" s="7">
        <f t="shared" si="2"/>
        <v>51</v>
      </c>
      <c r="J105" s="8">
        <f t="shared" si="3"/>
        <v>51408</v>
      </c>
    </row>
    <row r="106" spans="3:10" x14ac:dyDescent="0.25">
      <c r="C106" s="3" t="s">
        <v>81</v>
      </c>
      <c r="D106" s="3" t="s">
        <v>25</v>
      </c>
      <c r="E106" s="4">
        <v>782019</v>
      </c>
      <c r="F106" s="3" t="s">
        <v>80</v>
      </c>
      <c r="G106" s="3" t="s">
        <v>82</v>
      </c>
      <c r="H106" s="5">
        <v>0.48</v>
      </c>
      <c r="I106" s="7">
        <f t="shared" si="2"/>
        <v>51</v>
      </c>
      <c r="J106" s="8">
        <f t="shared" si="3"/>
        <v>24.48</v>
      </c>
    </row>
    <row r="107" spans="3:10" x14ac:dyDescent="0.25">
      <c r="C107" s="3" t="s">
        <v>81</v>
      </c>
      <c r="D107" s="3" t="s">
        <v>43</v>
      </c>
      <c r="E107" s="4">
        <v>12020</v>
      </c>
      <c r="F107" s="3" t="s">
        <v>80</v>
      </c>
      <c r="G107" s="3" t="s">
        <v>83</v>
      </c>
      <c r="H107" s="5">
        <v>15773.09</v>
      </c>
      <c r="I107" s="7">
        <f t="shared" si="2"/>
        <v>20</v>
      </c>
      <c r="J107" s="8">
        <f t="shared" si="3"/>
        <v>315461.8</v>
      </c>
    </row>
    <row r="108" spans="3:10" x14ac:dyDescent="0.25">
      <c r="C108" s="3" t="s">
        <v>81</v>
      </c>
      <c r="D108" s="3" t="s">
        <v>43</v>
      </c>
      <c r="E108" s="4">
        <v>14</v>
      </c>
      <c r="F108" s="3" t="s">
        <v>42</v>
      </c>
      <c r="G108" s="3" t="s">
        <v>84</v>
      </c>
      <c r="H108" s="5">
        <v>8800</v>
      </c>
      <c r="I108" s="7">
        <f t="shared" si="2"/>
        <v>20</v>
      </c>
      <c r="J108" s="8">
        <f t="shared" si="3"/>
        <v>176000</v>
      </c>
    </row>
    <row r="109" spans="3:10" x14ac:dyDescent="0.25">
      <c r="C109" s="3" t="s">
        <v>81</v>
      </c>
      <c r="D109" s="3" t="s">
        <v>85</v>
      </c>
      <c r="E109" s="4">
        <v>122020</v>
      </c>
      <c r="F109" s="3" t="s">
        <v>80</v>
      </c>
      <c r="G109" s="3" t="s">
        <v>82</v>
      </c>
      <c r="H109" s="5">
        <v>684.6</v>
      </c>
      <c r="I109" s="7">
        <f t="shared" si="2"/>
        <v>21</v>
      </c>
      <c r="J109" s="8">
        <f t="shared" si="3"/>
        <v>14376.6</v>
      </c>
    </row>
    <row r="110" spans="3:10" x14ac:dyDescent="0.25">
      <c r="C110" s="3" t="s">
        <v>81</v>
      </c>
      <c r="D110" s="3" t="s">
        <v>69</v>
      </c>
      <c r="E110" s="4">
        <v>236</v>
      </c>
      <c r="F110" s="3" t="s">
        <v>86</v>
      </c>
      <c r="G110" t="s">
        <v>315</v>
      </c>
      <c r="H110" s="5">
        <v>10358.74</v>
      </c>
      <c r="I110" s="7">
        <f t="shared" si="2"/>
        <v>264</v>
      </c>
      <c r="J110" s="8">
        <f t="shared" si="3"/>
        <v>2734707.36</v>
      </c>
    </row>
    <row r="111" spans="3:10" x14ac:dyDescent="0.25">
      <c r="C111" s="3" t="s">
        <v>81</v>
      </c>
      <c r="D111" s="3" t="s">
        <v>69</v>
      </c>
      <c r="E111" s="4">
        <v>237</v>
      </c>
      <c r="F111" s="3" t="s">
        <v>86</v>
      </c>
      <c r="G111" t="s">
        <v>315</v>
      </c>
      <c r="H111" s="5">
        <v>3313.88</v>
      </c>
      <c r="I111" s="7">
        <f t="shared" si="2"/>
        <v>264</v>
      </c>
      <c r="J111" s="8">
        <f t="shared" si="3"/>
        <v>874864.32000000007</v>
      </c>
    </row>
    <row r="112" spans="3:10" x14ac:dyDescent="0.25">
      <c r="C112" s="3" t="s">
        <v>81</v>
      </c>
      <c r="D112" s="3" t="s">
        <v>69</v>
      </c>
      <c r="E112" s="4">
        <v>270</v>
      </c>
      <c r="F112" s="3" t="s">
        <v>86</v>
      </c>
      <c r="G112" t="s">
        <v>315</v>
      </c>
      <c r="H112" s="5">
        <v>1602.97</v>
      </c>
      <c r="I112" s="7">
        <f t="shared" si="2"/>
        <v>264</v>
      </c>
      <c r="J112" s="8">
        <f t="shared" si="3"/>
        <v>423184.08</v>
      </c>
    </row>
    <row r="113" spans="3:10" x14ac:dyDescent="0.25">
      <c r="C113" s="3" t="s">
        <v>81</v>
      </c>
      <c r="D113" s="3" t="s">
        <v>69</v>
      </c>
      <c r="E113" s="4">
        <v>271</v>
      </c>
      <c r="F113" s="3" t="s">
        <v>86</v>
      </c>
      <c r="G113" t="s">
        <v>315</v>
      </c>
      <c r="H113" s="5">
        <v>3184.82</v>
      </c>
      <c r="I113" s="7">
        <f t="shared" si="2"/>
        <v>264</v>
      </c>
      <c r="J113" s="8">
        <f t="shared" si="3"/>
        <v>840792.4800000001</v>
      </c>
    </row>
    <row r="114" spans="3:10" x14ac:dyDescent="0.25">
      <c r="C114" s="3" t="s">
        <v>81</v>
      </c>
      <c r="D114" s="3" t="s">
        <v>69</v>
      </c>
      <c r="E114" s="4">
        <v>272</v>
      </c>
      <c r="F114" s="3" t="s">
        <v>86</v>
      </c>
      <c r="G114" t="s">
        <v>315</v>
      </c>
      <c r="H114" s="5">
        <v>3741.31</v>
      </c>
      <c r="I114" s="7">
        <f t="shared" si="2"/>
        <v>264</v>
      </c>
      <c r="J114" s="8">
        <f t="shared" si="3"/>
        <v>987705.84</v>
      </c>
    </row>
    <row r="115" spans="3:10" x14ac:dyDescent="0.25">
      <c r="C115" s="3" t="s">
        <v>81</v>
      </c>
      <c r="D115" s="3" t="s">
        <v>69</v>
      </c>
      <c r="E115" s="4">
        <v>273</v>
      </c>
      <c r="F115" s="3" t="s">
        <v>86</v>
      </c>
      <c r="G115" t="s">
        <v>315</v>
      </c>
      <c r="H115" s="5">
        <v>206.38</v>
      </c>
      <c r="I115" s="7">
        <f t="shared" si="2"/>
        <v>264</v>
      </c>
      <c r="J115" s="8">
        <f t="shared" si="3"/>
        <v>54484.32</v>
      </c>
    </row>
    <row r="116" spans="3:10" x14ac:dyDescent="0.25">
      <c r="C116" s="3" t="s">
        <v>81</v>
      </c>
      <c r="D116" s="3" t="s">
        <v>69</v>
      </c>
      <c r="E116" s="4">
        <v>275</v>
      </c>
      <c r="F116" s="3" t="s">
        <v>86</v>
      </c>
      <c r="G116" t="s">
        <v>315</v>
      </c>
      <c r="H116" s="5">
        <v>6372.48</v>
      </c>
      <c r="I116" s="7">
        <f t="shared" si="2"/>
        <v>264</v>
      </c>
      <c r="J116" s="8">
        <f t="shared" si="3"/>
        <v>1682334.72</v>
      </c>
    </row>
    <row r="117" spans="3:10" x14ac:dyDescent="0.25">
      <c r="C117" s="3" t="s">
        <v>81</v>
      </c>
      <c r="D117" s="3" t="s">
        <v>30</v>
      </c>
      <c r="E117" s="4">
        <v>311</v>
      </c>
      <c r="F117" s="3" t="s">
        <v>86</v>
      </c>
      <c r="G117" t="s">
        <v>315</v>
      </c>
      <c r="H117" s="5">
        <v>4711.16</v>
      </c>
      <c r="I117" s="7">
        <f t="shared" si="2"/>
        <v>233</v>
      </c>
      <c r="J117" s="8">
        <f t="shared" si="3"/>
        <v>1097700.28</v>
      </c>
    </row>
    <row r="118" spans="3:10" x14ac:dyDescent="0.25">
      <c r="C118" s="3" t="s">
        <v>81</v>
      </c>
      <c r="D118" s="3" t="s">
        <v>30</v>
      </c>
      <c r="E118" s="4">
        <v>333</v>
      </c>
      <c r="F118" s="3" t="s">
        <v>86</v>
      </c>
      <c r="G118" t="s">
        <v>315</v>
      </c>
      <c r="H118" s="5">
        <v>4005.84</v>
      </c>
      <c r="I118" s="7">
        <f t="shared" si="2"/>
        <v>233</v>
      </c>
      <c r="J118" s="8">
        <f t="shared" si="3"/>
        <v>933360.72000000009</v>
      </c>
    </row>
    <row r="119" spans="3:10" x14ac:dyDescent="0.25">
      <c r="C119" s="3" t="s">
        <v>81</v>
      </c>
      <c r="D119" s="3" t="s">
        <v>70</v>
      </c>
      <c r="E119" s="4">
        <v>115</v>
      </c>
      <c r="F119" s="3" t="s">
        <v>35</v>
      </c>
      <c r="G119" t="s">
        <v>316</v>
      </c>
      <c r="H119" s="5">
        <v>870</v>
      </c>
      <c r="I119" s="7">
        <f t="shared" si="2"/>
        <v>203</v>
      </c>
      <c r="J119" s="8">
        <f t="shared" si="3"/>
        <v>176610</v>
      </c>
    </row>
    <row r="120" spans="3:10" x14ac:dyDescent="0.25">
      <c r="C120" s="3" t="s">
        <v>81</v>
      </c>
      <c r="D120" s="3" t="s">
        <v>30</v>
      </c>
      <c r="E120" s="4">
        <v>283</v>
      </c>
      <c r="F120" s="3" t="s">
        <v>88</v>
      </c>
      <c r="G120" t="s">
        <v>259</v>
      </c>
      <c r="H120" s="5">
        <v>4163.04</v>
      </c>
      <c r="I120" s="7">
        <f t="shared" si="2"/>
        <v>233</v>
      </c>
      <c r="J120" s="8">
        <f t="shared" si="3"/>
        <v>969988.32</v>
      </c>
    </row>
    <row r="121" spans="3:10" x14ac:dyDescent="0.25">
      <c r="C121" s="3" t="s">
        <v>81</v>
      </c>
      <c r="D121" s="3" t="s">
        <v>70</v>
      </c>
      <c r="E121" s="4">
        <v>392</v>
      </c>
      <c r="F121" s="3" t="s">
        <v>86</v>
      </c>
      <c r="G121" t="s">
        <v>315</v>
      </c>
      <c r="H121" s="5">
        <v>3862.55</v>
      </c>
      <c r="I121" s="7">
        <f t="shared" si="2"/>
        <v>203</v>
      </c>
      <c r="J121" s="8">
        <f t="shared" si="3"/>
        <v>784097.65</v>
      </c>
    </row>
    <row r="122" spans="3:10" x14ac:dyDescent="0.25">
      <c r="C122" s="3" t="s">
        <v>81</v>
      </c>
      <c r="D122" s="3" t="s">
        <v>70</v>
      </c>
      <c r="E122" s="4">
        <v>393</v>
      </c>
      <c r="F122" s="3" t="s">
        <v>86</v>
      </c>
      <c r="G122" t="s">
        <v>315</v>
      </c>
      <c r="H122" s="5">
        <v>4770.46</v>
      </c>
      <c r="I122" s="7">
        <f t="shared" si="2"/>
        <v>203</v>
      </c>
      <c r="J122" s="8">
        <f t="shared" si="3"/>
        <v>968403.38</v>
      </c>
    </row>
    <row r="123" spans="3:10" x14ac:dyDescent="0.25">
      <c r="C123" s="3" t="s">
        <v>81</v>
      </c>
      <c r="D123" s="3" t="s">
        <v>90</v>
      </c>
      <c r="E123" s="4">
        <v>453</v>
      </c>
      <c r="F123" s="3" t="s">
        <v>89</v>
      </c>
      <c r="G123" t="s">
        <v>317</v>
      </c>
      <c r="H123" s="5">
        <v>3086.94</v>
      </c>
      <c r="I123" s="7">
        <f t="shared" si="2"/>
        <v>537</v>
      </c>
      <c r="J123" s="8">
        <f t="shared" si="3"/>
        <v>1657686.78</v>
      </c>
    </row>
    <row r="124" spans="3:10" x14ac:dyDescent="0.25">
      <c r="C124" s="3" t="s">
        <v>81</v>
      </c>
      <c r="D124" s="3" t="s">
        <v>90</v>
      </c>
      <c r="E124" s="4">
        <v>454</v>
      </c>
      <c r="F124" s="3" t="s">
        <v>89</v>
      </c>
      <c r="G124" t="s">
        <v>317</v>
      </c>
      <c r="H124" s="5">
        <v>5668.61</v>
      </c>
      <c r="I124" s="7">
        <f t="shared" si="2"/>
        <v>537</v>
      </c>
      <c r="J124" s="8">
        <f t="shared" si="3"/>
        <v>3044043.57</v>
      </c>
    </row>
    <row r="125" spans="3:10" x14ac:dyDescent="0.25">
      <c r="C125" s="3" t="s">
        <v>81</v>
      </c>
      <c r="D125" s="3" t="s">
        <v>90</v>
      </c>
      <c r="E125" s="4">
        <v>455</v>
      </c>
      <c r="F125" s="3" t="s">
        <v>89</v>
      </c>
      <c r="G125" t="s">
        <v>317</v>
      </c>
      <c r="H125" s="5">
        <v>7595.85</v>
      </c>
      <c r="I125" s="7">
        <f t="shared" si="2"/>
        <v>537</v>
      </c>
      <c r="J125" s="8">
        <f t="shared" si="3"/>
        <v>4078971.45</v>
      </c>
    </row>
    <row r="126" spans="3:10" x14ac:dyDescent="0.25">
      <c r="C126" s="3" t="s">
        <v>81</v>
      </c>
      <c r="D126" s="3" t="s">
        <v>92</v>
      </c>
      <c r="E126" s="4">
        <v>507</v>
      </c>
      <c r="F126" s="3" t="s">
        <v>89</v>
      </c>
      <c r="G126" t="s">
        <v>317</v>
      </c>
      <c r="H126" s="5">
        <v>8216.4699999999993</v>
      </c>
      <c r="I126" s="7">
        <f t="shared" si="2"/>
        <v>507</v>
      </c>
      <c r="J126" s="8">
        <f t="shared" si="3"/>
        <v>4165750.2899999996</v>
      </c>
    </row>
    <row r="127" spans="3:10" x14ac:dyDescent="0.25">
      <c r="C127" s="3" t="s">
        <v>81</v>
      </c>
      <c r="D127" s="3" t="s">
        <v>92</v>
      </c>
      <c r="E127" s="4">
        <v>508</v>
      </c>
      <c r="F127" s="3" t="s">
        <v>89</v>
      </c>
      <c r="G127" t="s">
        <v>328</v>
      </c>
      <c r="H127" s="5">
        <v>10736.26</v>
      </c>
      <c r="I127" s="7">
        <f t="shared" si="2"/>
        <v>507</v>
      </c>
      <c r="J127" s="8">
        <f t="shared" si="3"/>
        <v>5443283.8200000003</v>
      </c>
    </row>
    <row r="128" spans="3:10" x14ac:dyDescent="0.25">
      <c r="C128" s="3" t="s">
        <v>81</v>
      </c>
      <c r="D128" s="3" t="s">
        <v>92</v>
      </c>
      <c r="E128" s="4">
        <v>509</v>
      </c>
      <c r="F128" s="3" t="s">
        <v>89</v>
      </c>
      <c r="G128" t="s">
        <v>317</v>
      </c>
      <c r="H128" s="5">
        <v>8524.07</v>
      </c>
      <c r="I128" s="7">
        <f t="shared" si="2"/>
        <v>507</v>
      </c>
      <c r="J128" s="8">
        <f t="shared" si="3"/>
        <v>4321703.49</v>
      </c>
    </row>
    <row r="129" spans="3:10" x14ac:dyDescent="0.25">
      <c r="C129" s="3" t="s">
        <v>81</v>
      </c>
      <c r="D129" s="3" t="s">
        <v>92</v>
      </c>
      <c r="E129" s="4">
        <v>510</v>
      </c>
      <c r="F129" s="3" t="s">
        <v>89</v>
      </c>
      <c r="G129" t="s">
        <v>328</v>
      </c>
      <c r="H129" s="5">
        <v>12777.5</v>
      </c>
      <c r="I129" s="7">
        <f t="shared" si="2"/>
        <v>507</v>
      </c>
      <c r="J129" s="8">
        <f t="shared" si="3"/>
        <v>6478192.5</v>
      </c>
    </row>
    <row r="130" spans="3:10" x14ac:dyDescent="0.25">
      <c r="C130" s="3" t="s">
        <v>81</v>
      </c>
      <c r="D130" s="3" t="s">
        <v>92</v>
      </c>
      <c r="E130" s="4">
        <v>511</v>
      </c>
      <c r="F130" s="3" t="s">
        <v>89</v>
      </c>
      <c r="G130" t="s">
        <v>317</v>
      </c>
      <c r="H130" s="5">
        <v>8664</v>
      </c>
      <c r="I130" s="7">
        <f t="shared" si="2"/>
        <v>507</v>
      </c>
      <c r="J130" s="8">
        <f t="shared" si="3"/>
        <v>4392648</v>
      </c>
    </row>
    <row r="131" spans="3:10" x14ac:dyDescent="0.25">
      <c r="C131" s="3" t="s">
        <v>81</v>
      </c>
      <c r="D131" s="3" t="s">
        <v>72</v>
      </c>
      <c r="E131" s="4">
        <v>160</v>
      </c>
      <c r="F131" s="3" t="s">
        <v>35</v>
      </c>
      <c r="G131" t="s">
        <v>316</v>
      </c>
      <c r="H131" s="5">
        <v>870</v>
      </c>
      <c r="I131" s="7">
        <f t="shared" si="2"/>
        <v>142</v>
      </c>
      <c r="J131" s="8">
        <f t="shared" si="3"/>
        <v>123540</v>
      </c>
    </row>
    <row r="132" spans="3:10" x14ac:dyDescent="0.25">
      <c r="C132" s="3" t="s">
        <v>81</v>
      </c>
      <c r="D132" s="3" t="s">
        <v>93</v>
      </c>
      <c r="E132" s="4">
        <v>518</v>
      </c>
      <c r="F132" s="3" t="s">
        <v>89</v>
      </c>
      <c r="G132" t="s">
        <v>317</v>
      </c>
      <c r="H132" s="5">
        <v>4500</v>
      </c>
      <c r="I132" s="7">
        <f t="shared" si="2"/>
        <v>476</v>
      </c>
      <c r="J132" s="8">
        <f t="shared" si="3"/>
        <v>2142000</v>
      </c>
    </row>
    <row r="133" spans="3:10" x14ac:dyDescent="0.25">
      <c r="C133" s="3" t="s">
        <v>81</v>
      </c>
      <c r="D133" s="3" t="s">
        <v>93</v>
      </c>
      <c r="E133" s="4">
        <v>519</v>
      </c>
      <c r="F133" s="3" t="s">
        <v>89</v>
      </c>
      <c r="G133" t="s">
        <v>317</v>
      </c>
      <c r="H133" s="5">
        <v>1950</v>
      </c>
      <c r="I133" s="7">
        <f t="shared" si="2"/>
        <v>476</v>
      </c>
      <c r="J133" s="8">
        <f t="shared" si="3"/>
        <v>928200</v>
      </c>
    </row>
    <row r="134" spans="3:10" x14ac:dyDescent="0.25">
      <c r="C134" s="3" t="s">
        <v>81</v>
      </c>
      <c r="D134" s="3" t="s">
        <v>92</v>
      </c>
      <c r="E134" s="4">
        <v>520</v>
      </c>
      <c r="F134" s="3" t="s">
        <v>89</v>
      </c>
      <c r="G134" t="s">
        <v>328</v>
      </c>
      <c r="H134" s="5">
        <v>11000</v>
      </c>
      <c r="I134" s="7">
        <f t="shared" si="2"/>
        <v>507</v>
      </c>
      <c r="J134" s="8">
        <f t="shared" si="3"/>
        <v>5577000</v>
      </c>
    </row>
    <row r="135" spans="3:10" x14ac:dyDescent="0.25">
      <c r="C135" s="3" t="s">
        <v>81</v>
      </c>
      <c r="D135" s="3" t="s">
        <v>92</v>
      </c>
      <c r="E135" s="4">
        <v>521</v>
      </c>
      <c r="F135" s="3" t="s">
        <v>89</v>
      </c>
      <c r="G135" t="s">
        <v>328</v>
      </c>
      <c r="H135" s="5">
        <v>33000</v>
      </c>
      <c r="I135" s="7">
        <f t="shared" si="2"/>
        <v>507</v>
      </c>
      <c r="J135" s="8">
        <f t="shared" si="3"/>
        <v>16731000</v>
      </c>
    </row>
    <row r="136" spans="3:10" x14ac:dyDescent="0.25">
      <c r="C136" s="3" t="s">
        <v>81</v>
      </c>
      <c r="D136" s="3" t="s">
        <v>93</v>
      </c>
      <c r="E136" s="4">
        <v>528</v>
      </c>
      <c r="F136" s="3" t="s">
        <v>89</v>
      </c>
      <c r="G136" t="s">
        <v>327</v>
      </c>
      <c r="H136" s="5">
        <v>970</v>
      </c>
      <c r="I136" s="7">
        <f t="shared" ref="I136:I199" si="4">C136-D136</f>
        <v>476</v>
      </c>
      <c r="J136" s="8">
        <f t="shared" ref="J136:J199" si="5">H136*I136</f>
        <v>461720</v>
      </c>
    </row>
    <row r="137" spans="3:10" x14ac:dyDescent="0.25">
      <c r="C137" s="3" t="s">
        <v>81</v>
      </c>
      <c r="D137" s="3" t="s">
        <v>71</v>
      </c>
      <c r="E137" s="4">
        <v>454</v>
      </c>
      <c r="F137" s="3" t="s">
        <v>94</v>
      </c>
      <c r="G137" t="s">
        <v>317</v>
      </c>
      <c r="H137" s="5">
        <v>3200</v>
      </c>
      <c r="I137" s="7">
        <f t="shared" si="4"/>
        <v>172</v>
      </c>
      <c r="J137" s="8">
        <f t="shared" si="5"/>
        <v>550400</v>
      </c>
    </row>
    <row r="138" spans="3:10" x14ac:dyDescent="0.25">
      <c r="C138" s="3" t="s">
        <v>81</v>
      </c>
      <c r="D138" s="3" t="s">
        <v>71</v>
      </c>
      <c r="E138" s="4">
        <v>469</v>
      </c>
      <c r="F138" s="3" t="s">
        <v>94</v>
      </c>
      <c r="G138" t="s">
        <v>318</v>
      </c>
      <c r="H138" s="5">
        <v>19800</v>
      </c>
      <c r="I138" s="7">
        <f t="shared" si="4"/>
        <v>172</v>
      </c>
      <c r="J138" s="8">
        <f t="shared" si="5"/>
        <v>3405600</v>
      </c>
    </row>
    <row r="139" spans="3:10" x14ac:dyDescent="0.25">
      <c r="C139" s="3" t="s">
        <v>81</v>
      </c>
      <c r="D139" s="3" t="s">
        <v>93</v>
      </c>
      <c r="E139" s="4">
        <v>567</v>
      </c>
      <c r="F139" s="3" t="s">
        <v>89</v>
      </c>
      <c r="G139" t="s">
        <v>317</v>
      </c>
      <c r="H139" s="5">
        <v>2700</v>
      </c>
      <c r="I139" s="7">
        <f t="shared" si="4"/>
        <v>476</v>
      </c>
      <c r="J139" s="8">
        <f t="shared" si="5"/>
        <v>1285200</v>
      </c>
    </row>
    <row r="140" spans="3:10" x14ac:dyDescent="0.25">
      <c r="C140" s="3" t="s">
        <v>81</v>
      </c>
      <c r="D140" s="3" t="s">
        <v>93</v>
      </c>
      <c r="E140" s="4">
        <v>568</v>
      </c>
      <c r="F140" s="3" t="s">
        <v>89</v>
      </c>
      <c r="G140" t="s">
        <v>327</v>
      </c>
      <c r="H140" s="5">
        <v>294.85000000000002</v>
      </c>
      <c r="I140" s="7">
        <f t="shared" si="4"/>
        <v>476</v>
      </c>
      <c r="J140" s="8">
        <f t="shared" si="5"/>
        <v>140348.6</v>
      </c>
    </row>
    <row r="141" spans="3:10" x14ac:dyDescent="0.25">
      <c r="C141" s="3" t="s">
        <v>81</v>
      </c>
      <c r="D141" s="3" t="s">
        <v>93</v>
      </c>
      <c r="E141" s="4">
        <v>569</v>
      </c>
      <c r="F141" s="3" t="s">
        <v>89</v>
      </c>
      <c r="G141" t="s">
        <v>317</v>
      </c>
      <c r="H141" s="5">
        <v>1224.97</v>
      </c>
      <c r="I141" s="7">
        <f t="shared" si="4"/>
        <v>476</v>
      </c>
      <c r="J141" s="8">
        <f t="shared" si="5"/>
        <v>583085.72</v>
      </c>
    </row>
    <row r="142" spans="3:10" x14ac:dyDescent="0.25">
      <c r="C142" s="3" t="s">
        <v>81</v>
      </c>
      <c r="D142" s="3" t="s">
        <v>93</v>
      </c>
      <c r="E142" s="4">
        <v>570</v>
      </c>
      <c r="F142" s="3" t="s">
        <v>89</v>
      </c>
      <c r="G142" t="s">
        <v>317</v>
      </c>
      <c r="H142" s="5">
        <v>8979.98</v>
      </c>
      <c r="I142" s="7">
        <f t="shared" si="4"/>
        <v>476</v>
      </c>
      <c r="J142" s="8">
        <f t="shared" si="5"/>
        <v>4274470.4799999995</v>
      </c>
    </row>
    <row r="143" spans="3:10" x14ac:dyDescent="0.25">
      <c r="C143" s="3" t="s">
        <v>81</v>
      </c>
      <c r="D143" s="3" t="s">
        <v>72</v>
      </c>
      <c r="E143" s="4">
        <v>512</v>
      </c>
      <c r="F143" s="3" t="s">
        <v>94</v>
      </c>
      <c r="G143" t="s">
        <v>317</v>
      </c>
      <c r="H143" s="5">
        <v>3200</v>
      </c>
      <c r="I143" s="7">
        <f t="shared" si="4"/>
        <v>142</v>
      </c>
      <c r="J143" s="8">
        <f t="shared" si="5"/>
        <v>454400</v>
      </c>
    </row>
    <row r="144" spans="3:10" x14ac:dyDescent="0.25">
      <c r="C144" s="3" t="s">
        <v>81</v>
      </c>
      <c r="D144" s="3" t="s">
        <v>1</v>
      </c>
      <c r="E144" s="4">
        <v>340</v>
      </c>
      <c r="F144" s="3" t="s">
        <v>95</v>
      </c>
      <c r="G144" t="s">
        <v>241</v>
      </c>
      <c r="H144" s="5">
        <v>18024.38</v>
      </c>
      <c r="I144" s="7">
        <f t="shared" si="4"/>
        <v>111</v>
      </c>
      <c r="J144" s="8">
        <f t="shared" si="5"/>
        <v>2000706.1800000002</v>
      </c>
    </row>
    <row r="145" spans="3:10" x14ac:dyDescent="0.25">
      <c r="C145" s="3" t="s">
        <v>81</v>
      </c>
      <c r="D145" s="3" t="s">
        <v>93</v>
      </c>
      <c r="E145" s="4">
        <v>565</v>
      </c>
      <c r="F145" s="3" t="s">
        <v>89</v>
      </c>
      <c r="G145" t="s">
        <v>328</v>
      </c>
      <c r="H145" s="5">
        <v>12160</v>
      </c>
      <c r="I145" s="7">
        <f t="shared" si="4"/>
        <v>476</v>
      </c>
      <c r="J145" s="8">
        <f t="shared" si="5"/>
        <v>5788160</v>
      </c>
    </row>
    <row r="146" spans="3:10" x14ac:dyDescent="0.25">
      <c r="C146" s="3" t="s">
        <v>81</v>
      </c>
      <c r="D146" s="3" t="s">
        <v>93</v>
      </c>
      <c r="E146" s="4">
        <v>566</v>
      </c>
      <c r="F146" s="3" t="s">
        <v>89</v>
      </c>
      <c r="G146" t="s">
        <v>317</v>
      </c>
      <c r="H146" s="5">
        <v>7296</v>
      </c>
      <c r="I146" s="7">
        <f t="shared" si="4"/>
        <v>476</v>
      </c>
      <c r="J146" s="8">
        <f t="shared" si="5"/>
        <v>3472896</v>
      </c>
    </row>
    <row r="147" spans="3:10" x14ac:dyDescent="0.25">
      <c r="C147" s="3" t="s">
        <v>81</v>
      </c>
      <c r="D147" s="3" t="s">
        <v>72</v>
      </c>
      <c r="E147" s="4">
        <v>86</v>
      </c>
      <c r="F147" s="3" t="s">
        <v>96</v>
      </c>
      <c r="G147" t="s">
        <v>116</v>
      </c>
      <c r="H147" s="5">
        <v>1603.2</v>
      </c>
      <c r="I147" s="7">
        <f t="shared" si="4"/>
        <v>142</v>
      </c>
      <c r="J147" s="8">
        <f t="shared" si="5"/>
        <v>227654.39999999999</v>
      </c>
    </row>
    <row r="148" spans="3:10" x14ac:dyDescent="0.25">
      <c r="C148" s="3" t="s">
        <v>81</v>
      </c>
      <c r="D148" s="3" t="s">
        <v>72</v>
      </c>
      <c r="E148" s="4">
        <v>88</v>
      </c>
      <c r="F148" s="3" t="s">
        <v>96</v>
      </c>
      <c r="G148" t="s">
        <v>116</v>
      </c>
      <c r="H148" s="5">
        <v>3279.74</v>
      </c>
      <c r="I148" s="7">
        <f t="shared" si="4"/>
        <v>142</v>
      </c>
      <c r="J148" s="8">
        <f t="shared" si="5"/>
        <v>465723.07999999996</v>
      </c>
    </row>
    <row r="149" spans="3:10" x14ac:dyDescent="0.25">
      <c r="C149" s="3" t="s">
        <v>81</v>
      </c>
      <c r="D149" s="3" t="s">
        <v>72</v>
      </c>
      <c r="E149" s="4">
        <v>90</v>
      </c>
      <c r="F149" s="3" t="s">
        <v>96</v>
      </c>
      <c r="G149" t="s">
        <v>116</v>
      </c>
      <c r="H149" s="5">
        <v>2351.6999999999998</v>
      </c>
      <c r="I149" s="7">
        <f t="shared" si="4"/>
        <v>142</v>
      </c>
      <c r="J149" s="8">
        <f t="shared" si="5"/>
        <v>333941.39999999997</v>
      </c>
    </row>
    <row r="150" spans="3:10" x14ac:dyDescent="0.25">
      <c r="C150" s="3" t="s">
        <v>81</v>
      </c>
      <c r="D150" s="3" t="s">
        <v>13</v>
      </c>
      <c r="E150" s="4">
        <v>202019</v>
      </c>
      <c r="F150" s="3" t="s">
        <v>97</v>
      </c>
      <c r="G150" t="s">
        <v>319</v>
      </c>
      <c r="H150" s="5">
        <v>3540</v>
      </c>
      <c r="I150" s="7">
        <f t="shared" si="4"/>
        <v>80</v>
      </c>
      <c r="J150" s="8">
        <f t="shared" si="5"/>
        <v>283200</v>
      </c>
    </row>
    <row r="151" spans="3:10" x14ac:dyDescent="0.25">
      <c r="C151" s="3" t="s">
        <v>98</v>
      </c>
      <c r="D151" s="3" t="s">
        <v>44</v>
      </c>
      <c r="E151" s="4">
        <v>4489</v>
      </c>
      <c r="F151" s="3" t="s">
        <v>9</v>
      </c>
      <c r="G151" s="3" t="s">
        <v>6</v>
      </c>
      <c r="H151" s="5">
        <v>4.91</v>
      </c>
      <c r="I151" s="7">
        <f t="shared" si="4"/>
        <v>-1</v>
      </c>
      <c r="J151" s="8">
        <f t="shared" si="5"/>
        <v>-4.91</v>
      </c>
    </row>
    <row r="152" spans="3:10" x14ac:dyDescent="0.25">
      <c r="C152" s="3" t="s">
        <v>44</v>
      </c>
      <c r="D152" s="3" t="s">
        <v>44</v>
      </c>
      <c r="E152" s="4">
        <v>1505</v>
      </c>
      <c r="F152" s="3" t="s">
        <v>7</v>
      </c>
      <c r="G152" s="3" t="s">
        <v>6</v>
      </c>
      <c r="H152" s="5">
        <v>19.670000000000002</v>
      </c>
      <c r="I152" s="7">
        <f t="shared" si="4"/>
        <v>0</v>
      </c>
      <c r="J152" s="8">
        <f t="shared" si="5"/>
        <v>0</v>
      </c>
    </row>
    <row r="153" spans="3:10" x14ac:dyDescent="0.25">
      <c r="C153" s="3" t="s">
        <v>44</v>
      </c>
      <c r="D153" s="3" t="s">
        <v>99</v>
      </c>
      <c r="E153" s="4">
        <v>13</v>
      </c>
      <c r="F153" s="3" t="s">
        <v>100</v>
      </c>
      <c r="G153" s="3" t="s">
        <v>101</v>
      </c>
      <c r="H153" s="5">
        <v>2342</v>
      </c>
      <c r="I153" s="7">
        <f t="shared" si="4"/>
        <v>80</v>
      </c>
      <c r="J153" s="8">
        <f t="shared" si="5"/>
        <v>187360</v>
      </c>
    </row>
    <row r="154" spans="3:10" x14ac:dyDescent="0.25">
      <c r="C154" s="3" t="s">
        <v>44</v>
      </c>
      <c r="D154" s="3" t="s">
        <v>102</v>
      </c>
      <c r="E154" s="4">
        <v>23</v>
      </c>
      <c r="F154" s="3" t="s">
        <v>100</v>
      </c>
      <c r="G154" s="3" t="s">
        <v>101</v>
      </c>
      <c r="H154" s="5">
        <v>2342</v>
      </c>
      <c r="I154" s="7">
        <f t="shared" si="4"/>
        <v>-16</v>
      </c>
      <c r="J154" s="8">
        <f t="shared" si="5"/>
        <v>-37472</v>
      </c>
    </row>
    <row r="155" spans="3:10" x14ac:dyDescent="0.25">
      <c r="C155" s="3" t="s">
        <v>103</v>
      </c>
      <c r="D155" s="3" t="s">
        <v>98</v>
      </c>
      <c r="E155" s="4">
        <v>220201</v>
      </c>
      <c r="F155" s="3" t="s">
        <v>104</v>
      </c>
      <c r="G155" s="3" t="s">
        <v>6</v>
      </c>
      <c r="H155" s="5">
        <v>832.7</v>
      </c>
      <c r="I155" s="7">
        <f t="shared" si="4"/>
        <v>3</v>
      </c>
      <c r="J155" s="8">
        <f t="shared" si="5"/>
        <v>2498.1000000000004</v>
      </c>
    </row>
    <row r="156" spans="3:10" x14ac:dyDescent="0.25">
      <c r="C156" s="3" t="s">
        <v>103</v>
      </c>
      <c r="D156" s="3" t="s">
        <v>105</v>
      </c>
      <c r="E156" s="4">
        <v>4813</v>
      </c>
      <c r="F156" s="3" t="s">
        <v>106</v>
      </c>
      <c r="G156" s="3" t="s">
        <v>6</v>
      </c>
      <c r="H156" s="5">
        <v>50.9</v>
      </c>
      <c r="I156" s="7">
        <f t="shared" si="4"/>
        <v>-3</v>
      </c>
      <c r="J156" s="8">
        <f t="shared" si="5"/>
        <v>-152.69999999999999</v>
      </c>
    </row>
    <row r="157" spans="3:10" x14ac:dyDescent="0.25">
      <c r="C157" s="3" t="s">
        <v>103</v>
      </c>
      <c r="D157" s="3" t="s">
        <v>108</v>
      </c>
      <c r="E157" s="4">
        <v>4663</v>
      </c>
      <c r="F157" s="3" t="s">
        <v>9</v>
      </c>
      <c r="G157" s="3" t="s">
        <v>6</v>
      </c>
      <c r="H157" s="5">
        <v>36.35</v>
      </c>
      <c r="I157" s="7">
        <f t="shared" si="4"/>
        <v>-5</v>
      </c>
      <c r="J157" s="8">
        <f t="shared" si="5"/>
        <v>-181.75</v>
      </c>
    </row>
    <row r="158" spans="3:10" x14ac:dyDescent="0.25">
      <c r="C158" s="3" t="s">
        <v>105</v>
      </c>
      <c r="D158" s="3" t="s">
        <v>105</v>
      </c>
      <c r="E158" s="4">
        <v>380739</v>
      </c>
      <c r="F158" s="3" t="s">
        <v>109</v>
      </c>
      <c r="G158" s="3" t="s">
        <v>110</v>
      </c>
      <c r="H158" s="5">
        <v>5413.29</v>
      </c>
      <c r="I158" s="7">
        <f t="shared" si="4"/>
        <v>0</v>
      </c>
      <c r="J158" s="8">
        <f t="shared" si="5"/>
        <v>0</v>
      </c>
    </row>
    <row r="159" spans="3:10" x14ac:dyDescent="0.25">
      <c r="C159" s="3" t="s">
        <v>105</v>
      </c>
      <c r="D159" s="3" t="s">
        <v>112</v>
      </c>
      <c r="E159" s="4">
        <v>520</v>
      </c>
      <c r="F159" s="3" t="s">
        <v>111</v>
      </c>
      <c r="G159" s="3" t="s">
        <v>6</v>
      </c>
      <c r="H159" s="5">
        <v>1600</v>
      </c>
      <c r="I159" s="7">
        <f t="shared" si="4"/>
        <v>-3</v>
      </c>
      <c r="J159" s="8">
        <f t="shared" si="5"/>
        <v>-4800</v>
      </c>
    </row>
    <row r="160" spans="3:10" x14ac:dyDescent="0.25">
      <c r="C160" s="3" t="s">
        <v>108</v>
      </c>
      <c r="D160" s="3" t="s">
        <v>113</v>
      </c>
      <c r="E160" s="4">
        <v>4380</v>
      </c>
      <c r="F160" s="3" t="s">
        <v>24</v>
      </c>
      <c r="G160" s="3" t="s">
        <v>114</v>
      </c>
      <c r="H160" s="5">
        <v>8637.1</v>
      </c>
      <c r="I160" s="7">
        <f t="shared" si="4"/>
        <v>63</v>
      </c>
      <c r="J160" s="8">
        <f t="shared" si="5"/>
        <v>544137.30000000005</v>
      </c>
    </row>
    <row r="161" spans="3:10" x14ac:dyDescent="0.25">
      <c r="C161" s="3" t="s">
        <v>112</v>
      </c>
      <c r="D161" s="3" t="s">
        <v>112</v>
      </c>
      <c r="E161" s="4">
        <v>5</v>
      </c>
      <c r="F161" s="3" t="s">
        <v>115</v>
      </c>
      <c r="G161" s="3" t="s">
        <v>116</v>
      </c>
      <c r="H161" s="5">
        <v>3030.17</v>
      </c>
      <c r="I161" s="7">
        <f t="shared" si="4"/>
        <v>0</v>
      </c>
      <c r="J161" s="8">
        <f t="shared" si="5"/>
        <v>0</v>
      </c>
    </row>
    <row r="162" spans="3:10" x14ac:dyDescent="0.25">
      <c r="C162" s="3" t="s">
        <v>112</v>
      </c>
      <c r="D162" s="3" t="s">
        <v>112</v>
      </c>
      <c r="E162" s="4">
        <v>92486</v>
      </c>
      <c r="F162" s="3" t="s">
        <v>118</v>
      </c>
      <c r="G162" s="3" t="s">
        <v>119</v>
      </c>
      <c r="H162" s="5">
        <v>2985.15</v>
      </c>
      <c r="I162" s="7">
        <f t="shared" si="4"/>
        <v>0</v>
      </c>
      <c r="J162" s="8">
        <f t="shared" si="5"/>
        <v>0</v>
      </c>
    </row>
    <row r="163" spans="3:10" x14ac:dyDescent="0.25">
      <c r="C163" s="3" t="s">
        <v>112</v>
      </c>
      <c r="D163" s="3" t="s">
        <v>112</v>
      </c>
      <c r="E163" s="4">
        <v>167902</v>
      </c>
      <c r="F163" s="3" t="s">
        <v>118</v>
      </c>
      <c r="G163" s="3" t="s">
        <v>119</v>
      </c>
      <c r="H163" s="5">
        <v>500</v>
      </c>
      <c r="I163" s="7">
        <f t="shared" si="4"/>
        <v>0</v>
      </c>
      <c r="J163" s="8">
        <f t="shared" si="5"/>
        <v>0</v>
      </c>
    </row>
    <row r="164" spans="3:10" x14ac:dyDescent="0.25">
      <c r="C164" s="3" t="s">
        <v>112</v>
      </c>
      <c r="D164" s="3" t="s">
        <v>112</v>
      </c>
      <c r="E164" s="4">
        <v>172170</v>
      </c>
      <c r="F164" s="3" t="s">
        <v>55</v>
      </c>
      <c r="G164" s="3" t="s">
        <v>56</v>
      </c>
      <c r="H164" s="5">
        <v>686.83</v>
      </c>
      <c r="I164" s="7">
        <f t="shared" si="4"/>
        <v>0</v>
      </c>
      <c r="J164" s="8">
        <f t="shared" si="5"/>
        <v>0</v>
      </c>
    </row>
    <row r="165" spans="3:10" x14ac:dyDescent="0.25">
      <c r="C165" s="3" t="s">
        <v>112</v>
      </c>
      <c r="D165" s="3" t="s">
        <v>112</v>
      </c>
      <c r="E165" s="4">
        <v>172113</v>
      </c>
      <c r="F165" s="3" t="s">
        <v>55</v>
      </c>
      <c r="G165" s="3" t="s">
        <v>56</v>
      </c>
      <c r="H165" s="5">
        <v>23412.63</v>
      </c>
      <c r="I165" s="7">
        <f t="shared" si="4"/>
        <v>0</v>
      </c>
      <c r="J165" s="8">
        <f t="shared" si="5"/>
        <v>0</v>
      </c>
    </row>
    <row r="166" spans="3:10" x14ac:dyDescent="0.25">
      <c r="C166" s="3" t="s">
        <v>112</v>
      </c>
      <c r="D166" s="3" t="s">
        <v>112</v>
      </c>
      <c r="E166" s="4">
        <v>172114</v>
      </c>
      <c r="F166" s="3" t="s">
        <v>55</v>
      </c>
      <c r="G166" s="3" t="s">
        <v>56</v>
      </c>
      <c r="H166" s="5">
        <v>4360.29</v>
      </c>
      <c r="I166" s="7">
        <f t="shared" si="4"/>
        <v>0</v>
      </c>
      <c r="J166" s="8">
        <f t="shared" si="5"/>
        <v>0</v>
      </c>
    </row>
    <row r="167" spans="3:10" x14ac:dyDescent="0.25">
      <c r="C167" s="3" t="s">
        <v>112</v>
      </c>
      <c r="D167" s="3" t="s">
        <v>112</v>
      </c>
      <c r="E167" s="4">
        <v>172292</v>
      </c>
      <c r="F167" s="3" t="s">
        <v>55</v>
      </c>
      <c r="G167" s="3" t="s">
        <v>56</v>
      </c>
      <c r="H167" s="5">
        <v>28.31</v>
      </c>
      <c r="I167" s="7">
        <f t="shared" si="4"/>
        <v>0</v>
      </c>
      <c r="J167" s="8">
        <f t="shared" si="5"/>
        <v>0</v>
      </c>
    </row>
    <row r="168" spans="3:10" x14ac:dyDescent="0.25">
      <c r="C168" s="3" t="s">
        <v>112</v>
      </c>
      <c r="D168" s="3" t="s">
        <v>107</v>
      </c>
      <c r="E168" s="4">
        <v>624</v>
      </c>
      <c r="F168" s="3" t="s">
        <v>120</v>
      </c>
      <c r="G168" s="3" t="s">
        <v>286</v>
      </c>
      <c r="H168" s="5">
        <v>4000</v>
      </c>
      <c r="I168" s="7">
        <f t="shared" si="4"/>
        <v>2</v>
      </c>
      <c r="J168" s="8">
        <f t="shared" si="5"/>
        <v>8000</v>
      </c>
    </row>
    <row r="169" spans="3:10" x14ac:dyDescent="0.25">
      <c r="C169" s="3" t="s">
        <v>112</v>
      </c>
      <c r="D169" s="3" t="s">
        <v>51</v>
      </c>
      <c r="E169" s="4">
        <v>867490</v>
      </c>
      <c r="F169" s="3" t="s">
        <v>121</v>
      </c>
      <c r="G169" s="3" t="s">
        <v>122</v>
      </c>
      <c r="H169" s="5">
        <v>3.93</v>
      </c>
      <c r="I169" s="7">
        <f t="shared" si="4"/>
        <v>62</v>
      </c>
      <c r="J169" s="8">
        <f t="shared" si="5"/>
        <v>243.66</v>
      </c>
    </row>
    <row r="170" spans="3:10" x14ac:dyDescent="0.25">
      <c r="C170" s="3" t="s">
        <v>112</v>
      </c>
      <c r="D170" s="3" t="s">
        <v>123</v>
      </c>
      <c r="E170" s="4">
        <v>1827</v>
      </c>
      <c r="F170" s="3" t="s">
        <v>45</v>
      </c>
      <c r="G170" s="3" t="s">
        <v>6</v>
      </c>
      <c r="H170" s="5">
        <v>2700</v>
      </c>
      <c r="I170" s="7">
        <f t="shared" si="4"/>
        <v>-7</v>
      </c>
      <c r="J170" s="8">
        <f t="shared" si="5"/>
        <v>-18900</v>
      </c>
    </row>
    <row r="171" spans="3:10" x14ac:dyDescent="0.25">
      <c r="C171" s="3" t="s">
        <v>112</v>
      </c>
      <c r="D171" s="3" t="s">
        <v>71</v>
      </c>
      <c r="E171" s="4">
        <v>478</v>
      </c>
      <c r="F171" s="3" t="s">
        <v>86</v>
      </c>
      <c r="G171" t="s">
        <v>259</v>
      </c>
      <c r="H171" s="5">
        <v>2977.51</v>
      </c>
      <c r="I171" s="7">
        <f t="shared" si="4"/>
        <v>182</v>
      </c>
      <c r="J171" s="8">
        <f t="shared" si="5"/>
        <v>541906.82000000007</v>
      </c>
    </row>
    <row r="172" spans="3:10" x14ac:dyDescent="0.25">
      <c r="C172" s="3" t="s">
        <v>112</v>
      </c>
      <c r="D172" s="3" t="s">
        <v>71</v>
      </c>
      <c r="E172" s="4">
        <v>479</v>
      </c>
      <c r="F172" s="3" t="s">
        <v>86</v>
      </c>
      <c r="G172" t="s">
        <v>259</v>
      </c>
      <c r="H172" s="5">
        <v>4816.25</v>
      </c>
      <c r="I172" s="7">
        <f t="shared" si="4"/>
        <v>182</v>
      </c>
      <c r="J172" s="8">
        <f t="shared" si="5"/>
        <v>876557.5</v>
      </c>
    </row>
    <row r="173" spans="3:10" x14ac:dyDescent="0.25">
      <c r="C173" s="3" t="s">
        <v>112</v>
      </c>
      <c r="D173" s="3" t="s">
        <v>71</v>
      </c>
      <c r="E173" s="4">
        <v>480</v>
      </c>
      <c r="F173" s="3" t="s">
        <v>86</v>
      </c>
      <c r="G173" t="s">
        <v>259</v>
      </c>
      <c r="H173" s="5">
        <v>4869.2700000000004</v>
      </c>
      <c r="I173" s="7">
        <f t="shared" si="4"/>
        <v>182</v>
      </c>
      <c r="J173" s="8">
        <f t="shared" si="5"/>
        <v>886207.14000000013</v>
      </c>
    </row>
    <row r="174" spans="3:10" x14ac:dyDescent="0.25">
      <c r="C174" s="3" t="s">
        <v>112</v>
      </c>
      <c r="D174" s="3" t="s">
        <v>71</v>
      </c>
      <c r="E174" s="4">
        <v>481</v>
      </c>
      <c r="F174" s="3" t="s">
        <v>86</v>
      </c>
      <c r="G174" t="s">
        <v>259</v>
      </c>
      <c r="H174" s="5">
        <v>2850</v>
      </c>
      <c r="I174" s="7">
        <f t="shared" si="4"/>
        <v>182</v>
      </c>
      <c r="J174" s="8">
        <f t="shared" si="5"/>
        <v>518700</v>
      </c>
    </row>
    <row r="175" spans="3:10" x14ac:dyDescent="0.25">
      <c r="C175" s="3" t="s">
        <v>112</v>
      </c>
      <c r="D175" s="3" t="s">
        <v>71</v>
      </c>
      <c r="E175" s="4">
        <v>503</v>
      </c>
      <c r="F175" s="3" t="s">
        <v>86</v>
      </c>
      <c r="G175" t="s">
        <v>259</v>
      </c>
      <c r="H175" s="5">
        <v>10666.97</v>
      </c>
      <c r="I175" s="7">
        <f t="shared" si="4"/>
        <v>182</v>
      </c>
      <c r="J175" s="8">
        <f t="shared" si="5"/>
        <v>1941388.5399999998</v>
      </c>
    </row>
    <row r="176" spans="3:10" x14ac:dyDescent="0.25">
      <c r="C176" s="3" t="s">
        <v>112</v>
      </c>
      <c r="D176" s="3" t="s">
        <v>71</v>
      </c>
      <c r="E176" s="4">
        <v>536</v>
      </c>
      <c r="F176" s="3" t="s">
        <v>86</v>
      </c>
      <c r="G176" t="s">
        <v>259</v>
      </c>
      <c r="H176" s="5">
        <v>6404.99</v>
      </c>
      <c r="I176" s="7">
        <f t="shared" si="4"/>
        <v>182</v>
      </c>
      <c r="J176" s="8">
        <f t="shared" si="5"/>
        <v>1165708.18</v>
      </c>
    </row>
    <row r="177" spans="3:10" x14ac:dyDescent="0.25">
      <c r="C177" s="3" t="s">
        <v>124</v>
      </c>
      <c r="D177" s="3" t="s">
        <v>44</v>
      </c>
      <c r="E177" s="4">
        <v>85264</v>
      </c>
      <c r="F177" s="3" t="s">
        <v>109</v>
      </c>
      <c r="G177" s="3" t="s">
        <v>110</v>
      </c>
      <c r="H177" s="5">
        <v>61.42</v>
      </c>
      <c r="I177" s="7">
        <f t="shared" si="4"/>
        <v>12</v>
      </c>
      <c r="J177" s="8">
        <f t="shared" si="5"/>
        <v>737.04</v>
      </c>
    </row>
    <row r="178" spans="3:10" x14ac:dyDescent="0.25">
      <c r="C178" s="3" t="s">
        <v>124</v>
      </c>
      <c r="D178" s="3" t="s">
        <v>125</v>
      </c>
      <c r="E178" s="4">
        <v>58337</v>
      </c>
      <c r="F178" s="3" t="s">
        <v>3</v>
      </c>
      <c r="G178" s="3" t="s">
        <v>4</v>
      </c>
      <c r="H178" s="5">
        <v>3159.41</v>
      </c>
      <c r="I178" s="7">
        <f t="shared" si="4"/>
        <v>3</v>
      </c>
      <c r="J178" s="8">
        <f t="shared" si="5"/>
        <v>9478.23</v>
      </c>
    </row>
    <row r="179" spans="3:10" x14ac:dyDescent="0.25">
      <c r="C179" s="3" t="s">
        <v>124</v>
      </c>
      <c r="D179" s="3" t="s">
        <v>127</v>
      </c>
      <c r="E179" s="4">
        <v>4784</v>
      </c>
      <c r="F179" s="3" t="s">
        <v>9</v>
      </c>
      <c r="G179" s="3" t="s">
        <v>6</v>
      </c>
      <c r="H179" s="5">
        <v>2.79</v>
      </c>
      <c r="I179" s="7">
        <f t="shared" si="4"/>
        <v>-1</v>
      </c>
      <c r="J179" s="8">
        <f t="shared" si="5"/>
        <v>-2.79</v>
      </c>
    </row>
    <row r="180" spans="3:10" x14ac:dyDescent="0.25">
      <c r="C180" s="3" t="s">
        <v>124</v>
      </c>
      <c r="D180" s="3" t="s">
        <v>128</v>
      </c>
      <c r="E180" s="4">
        <v>784</v>
      </c>
      <c r="F180" s="3" t="s">
        <v>126</v>
      </c>
      <c r="G180" s="3" t="s">
        <v>6</v>
      </c>
      <c r="H180" s="5">
        <v>270</v>
      </c>
      <c r="I180" s="7">
        <f t="shared" si="4"/>
        <v>-42</v>
      </c>
      <c r="J180" s="8">
        <f t="shared" si="5"/>
        <v>-11340</v>
      </c>
    </row>
    <row r="181" spans="3:10" x14ac:dyDescent="0.25">
      <c r="C181" s="3" t="s">
        <v>124</v>
      </c>
      <c r="D181" s="3" t="s">
        <v>128</v>
      </c>
      <c r="E181" s="4">
        <v>785</v>
      </c>
      <c r="F181" s="3" t="s">
        <v>126</v>
      </c>
      <c r="G181" s="3" t="s">
        <v>6</v>
      </c>
      <c r="H181" s="5">
        <v>60</v>
      </c>
      <c r="I181" s="7">
        <f t="shared" si="4"/>
        <v>-42</v>
      </c>
      <c r="J181" s="8">
        <f t="shared" si="5"/>
        <v>-2520</v>
      </c>
    </row>
    <row r="182" spans="3:10" x14ac:dyDescent="0.25">
      <c r="C182" s="3" t="s">
        <v>124</v>
      </c>
      <c r="D182" s="3" t="s">
        <v>1</v>
      </c>
      <c r="E182" s="4">
        <v>81119</v>
      </c>
      <c r="F182" s="3" t="s">
        <v>129</v>
      </c>
      <c r="G182" s="3" t="s">
        <v>17</v>
      </c>
      <c r="H182" s="5">
        <v>24000</v>
      </c>
      <c r="I182" s="7">
        <f t="shared" si="4"/>
        <v>125</v>
      </c>
      <c r="J182" s="8">
        <f t="shared" si="5"/>
        <v>3000000</v>
      </c>
    </row>
    <row r="183" spans="3:10" x14ac:dyDescent="0.25">
      <c r="C183" s="3" t="s">
        <v>124</v>
      </c>
      <c r="D183" s="3" t="s">
        <v>25</v>
      </c>
      <c r="E183" s="4">
        <v>923</v>
      </c>
      <c r="F183" s="3" t="s">
        <v>130</v>
      </c>
      <c r="G183" t="s">
        <v>239</v>
      </c>
      <c r="H183" s="5">
        <v>30760.2</v>
      </c>
      <c r="I183" s="7">
        <f t="shared" si="4"/>
        <v>65</v>
      </c>
      <c r="J183" s="8">
        <f t="shared" si="5"/>
        <v>1999413</v>
      </c>
    </row>
    <row r="184" spans="3:10" x14ac:dyDescent="0.25">
      <c r="C184" s="3" t="s">
        <v>127</v>
      </c>
      <c r="D184" s="3" t="s">
        <v>124</v>
      </c>
      <c r="E184" s="4">
        <v>799</v>
      </c>
      <c r="F184" s="3" t="s">
        <v>131</v>
      </c>
      <c r="G184" s="3" t="s">
        <v>6</v>
      </c>
      <c r="H184" s="5">
        <v>40.98</v>
      </c>
      <c r="I184" s="7">
        <f t="shared" si="4"/>
        <v>1</v>
      </c>
      <c r="J184" s="8">
        <f t="shared" si="5"/>
        <v>40.98</v>
      </c>
    </row>
    <row r="185" spans="3:10" x14ac:dyDescent="0.25">
      <c r="C185" s="3" t="s">
        <v>127</v>
      </c>
      <c r="D185" s="3" t="s">
        <v>132</v>
      </c>
      <c r="E185" s="4">
        <v>4821</v>
      </c>
      <c r="F185" s="3" t="s">
        <v>9</v>
      </c>
      <c r="G185" s="3" t="s">
        <v>6</v>
      </c>
      <c r="H185" s="5">
        <v>40.75</v>
      </c>
      <c r="I185" s="7">
        <f t="shared" si="4"/>
        <v>-1</v>
      </c>
      <c r="J185" s="8">
        <f t="shared" si="5"/>
        <v>-40.75</v>
      </c>
    </row>
    <row r="186" spans="3:10" x14ac:dyDescent="0.25">
      <c r="C186" s="3" t="s">
        <v>132</v>
      </c>
      <c r="D186" s="3" t="s">
        <v>25</v>
      </c>
      <c r="E186" s="4">
        <v>1</v>
      </c>
      <c r="F186" s="3" t="s">
        <v>134</v>
      </c>
      <c r="G186" s="3" t="s">
        <v>17</v>
      </c>
      <c r="H186" s="5">
        <v>18926.939999999999</v>
      </c>
      <c r="I186" s="7">
        <f t="shared" si="4"/>
        <v>67</v>
      </c>
      <c r="J186" s="8">
        <f t="shared" si="5"/>
        <v>1268104.98</v>
      </c>
    </row>
    <row r="187" spans="3:10" x14ac:dyDescent="0.25">
      <c r="C187" s="3" t="s">
        <v>132</v>
      </c>
      <c r="D187" s="3" t="s">
        <v>136</v>
      </c>
      <c r="E187" s="4">
        <v>176</v>
      </c>
      <c r="F187" s="3" t="s">
        <v>135</v>
      </c>
      <c r="G187" s="3" t="s">
        <v>137</v>
      </c>
      <c r="H187" s="5">
        <v>5500</v>
      </c>
      <c r="I187" s="7">
        <f t="shared" si="4"/>
        <v>-14</v>
      </c>
      <c r="J187" s="8">
        <f t="shared" si="5"/>
        <v>-77000</v>
      </c>
    </row>
    <row r="188" spans="3:10" x14ac:dyDescent="0.25">
      <c r="C188" s="3" t="s">
        <v>132</v>
      </c>
      <c r="D188" s="3" t="s">
        <v>136</v>
      </c>
      <c r="E188" s="4">
        <v>177</v>
      </c>
      <c r="F188" s="3" t="s">
        <v>135</v>
      </c>
      <c r="G188" s="3" t="s">
        <v>137</v>
      </c>
      <c r="H188" s="5">
        <v>6000</v>
      </c>
      <c r="I188" s="7">
        <f t="shared" si="4"/>
        <v>-14</v>
      </c>
      <c r="J188" s="8">
        <f t="shared" si="5"/>
        <v>-84000</v>
      </c>
    </row>
    <row r="189" spans="3:10" x14ac:dyDescent="0.25">
      <c r="C189" s="3" t="s">
        <v>132</v>
      </c>
      <c r="D189" s="3" t="s">
        <v>112</v>
      </c>
      <c r="E189" s="4">
        <v>462020</v>
      </c>
      <c r="F189" s="3" t="s">
        <v>57</v>
      </c>
      <c r="G189" s="3" t="s">
        <v>58</v>
      </c>
      <c r="H189" s="5">
        <v>66191.13</v>
      </c>
      <c r="I189" s="7">
        <f t="shared" si="4"/>
        <v>6</v>
      </c>
      <c r="J189" s="8">
        <f t="shared" si="5"/>
        <v>397146.78</v>
      </c>
    </row>
    <row r="190" spans="3:10" x14ac:dyDescent="0.25">
      <c r="C190" s="3" t="s">
        <v>132</v>
      </c>
      <c r="D190" s="3" t="s">
        <v>66</v>
      </c>
      <c r="E190" s="4">
        <v>54</v>
      </c>
      <c r="F190" s="3" t="s">
        <v>138</v>
      </c>
      <c r="G190" s="3" t="s">
        <v>17</v>
      </c>
      <c r="H190" s="5">
        <v>1040</v>
      </c>
      <c r="I190" s="7">
        <f t="shared" si="4"/>
        <v>311</v>
      </c>
      <c r="J190" s="8">
        <f t="shared" si="5"/>
        <v>323440</v>
      </c>
    </row>
    <row r="191" spans="3:10" x14ac:dyDescent="0.25">
      <c r="C191" s="3" t="s">
        <v>132</v>
      </c>
      <c r="D191" s="3" t="s">
        <v>132</v>
      </c>
      <c r="E191" s="4">
        <v>816</v>
      </c>
      <c r="F191" s="3" t="s">
        <v>131</v>
      </c>
      <c r="G191" s="3" t="s">
        <v>6</v>
      </c>
      <c r="H191" s="5">
        <v>20.48</v>
      </c>
      <c r="I191" s="7">
        <f t="shared" si="4"/>
        <v>0</v>
      </c>
      <c r="J191" s="8">
        <f t="shared" si="5"/>
        <v>0</v>
      </c>
    </row>
    <row r="192" spans="3:10" x14ac:dyDescent="0.25">
      <c r="C192" s="3" t="s">
        <v>132</v>
      </c>
      <c r="D192" s="3" t="s">
        <v>123</v>
      </c>
      <c r="E192" s="4">
        <v>3500</v>
      </c>
      <c r="F192" s="3" t="s">
        <v>139</v>
      </c>
      <c r="G192" s="3" t="s">
        <v>268</v>
      </c>
      <c r="H192" s="5">
        <v>3473.6</v>
      </c>
      <c r="I192" s="7">
        <f t="shared" si="4"/>
        <v>-1</v>
      </c>
      <c r="J192" s="8">
        <f t="shared" si="5"/>
        <v>-3473.6</v>
      </c>
    </row>
    <row r="193" spans="3:10" x14ac:dyDescent="0.25">
      <c r="C193" s="3" t="s">
        <v>132</v>
      </c>
      <c r="D193" s="3" t="s">
        <v>91</v>
      </c>
      <c r="E193" s="4">
        <v>2261</v>
      </c>
      <c r="F193" s="3" t="s">
        <v>140</v>
      </c>
      <c r="G193" s="3" t="s">
        <v>17</v>
      </c>
      <c r="H193" s="5">
        <v>38848</v>
      </c>
      <c r="I193" s="7">
        <f t="shared" si="4"/>
        <v>584</v>
      </c>
      <c r="J193" s="8">
        <f t="shared" si="5"/>
        <v>22687232</v>
      </c>
    </row>
    <row r="194" spans="3:10" x14ac:dyDescent="0.25">
      <c r="C194" s="3" t="s">
        <v>132</v>
      </c>
      <c r="D194" s="3" t="s">
        <v>91</v>
      </c>
      <c r="E194" s="4">
        <v>2279</v>
      </c>
      <c r="F194" s="3" t="s">
        <v>140</v>
      </c>
      <c r="G194" s="3" t="s">
        <v>17</v>
      </c>
      <c r="H194" s="5">
        <v>114.46</v>
      </c>
      <c r="I194" s="7">
        <f t="shared" si="4"/>
        <v>584</v>
      </c>
      <c r="J194" s="8">
        <f t="shared" si="5"/>
        <v>66844.639999999999</v>
      </c>
    </row>
    <row r="195" spans="3:10" x14ac:dyDescent="0.25">
      <c r="C195" s="3" t="s">
        <v>132</v>
      </c>
      <c r="D195" s="3" t="s">
        <v>72</v>
      </c>
      <c r="E195" s="4">
        <v>113</v>
      </c>
      <c r="F195" s="3" t="s">
        <v>138</v>
      </c>
      <c r="G195" s="3" t="s">
        <v>17</v>
      </c>
      <c r="H195" s="5">
        <v>1560</v>
      </c>
      <c r="I195" s="7">
        <f t="shared" si="4"/>
        <v>158</v>
      </c>
      <c r="J195" s="8">
        <f t="shared" si="5"/>
        <v>246480</v>
      </c>
    </row>
    <row r="196" spans="3:10" x14ac:dyDescent="0.25">
      <c r="C196" s="3" t="s">
        <v>132</v>
      </c>
      <c r="D196" s="3" t="s">
        <v>25</v>
      </c>
      <c r="E196" s="4">
        <v>402019</v>
      </c>
      <c r="F196" s="3" t="s">
        <v>141</v>
      </c>
      <c r="G196" s="3" t="s">
        <v>17</v>
      </c>
      <c r="H196" s="5">
        <v>8740</v>
      </c>
      <c r="I196" s="7">
        <f t="shared" si="4"/>
        <v>67</v>
      </c>
      <c r="J196" s="8">
        <f t="shared" si="5"/>
        <v>585580</v>
      </c>
    </row>
    <row r="197" spans="3:10" x14ac:dyDescent="0.25">
      <c r="C197" s="3" t="s">
        <v>132</v>
      </c>
      <c r="D197" s="3" t="s">
        <v>143</v>
      </c>
      <c r="E197" s="4">
        <v>25719</v>
      </c>
      <c r="F197" s="3" t="s">
        <v>142</v>
      </c>
      <c r="G197" t="s">
        <v>58</v>
      </c>
      <c r="H197" s="5">
        <v>8732</v>
      </c>
      <c r="I197" s="7">
        <f t="shared" si="4"/>
        <v>-13</v>
      </c>
      <c r="J197" s="8">
        <f t="shared" si="5"/>
        <v>-113516</v>
      </c>
    </row>
    <row r="198" spans="3:10" x14ac:dyDescent="0.25">
      <c r="C198" s="3" t="s">
        <v>102</v>
      </c>
      <c r="D198" s="3" t="s">
        <v>43</v>
      </c>
      <c r="E198" s="4">
        <v>99</v>
      </c>
      <c r="F198" s="3" t="s">
        <v>144</v>
      </c>
      <c r="G198" s="3" t="s">
        <v>58</v>
      </c>
      <c r="H198" s="5">
        <v>55138.17</v>
      </c>
      <c r="I198" s="7">
        <f t="shared" si="4"/>
        <v>38</v>
      </c>
      <c r="J198" s="8">
        <f t="shared" si="5"/>
        <v>2095250.46</v>
      </c>
    </row>
    <row r="199" spans="3:10" x14ac:dyDescent="0.25">
      <c r="C199" s="3" t="s">
        <v>102</v>
      </c>
      <c r="D199" s="3" t="s">
        <v>112</v>
      </c>
      <c r="E199" s="4">
        <v>997900</v>
      </c>
      <c r="F199" s="3" t="s">
        <v>145</v>
      </c>
      <c r="G199" s="3" t="s">
        <v>261</v>
      </c>
      <c r="H199" s="5">
        <v>6548</v>
      </c>
      <c r="I199" s="7">
        <f t="shared" si="4"/>
        <v>8</v>
      </c>
      <c r="J199" s="8">
        <f t="shared" si="5"/>
        <v>52384</v>
      </c>
    </row>
    <row r="200" spans="3:10" x14ac:dyDescent="0.25">
      <c r="C200" s="3" t="s">
        <v>102</v>
      </c>
      <c r="D200" s="3" t="s">
        <v>102</v>
      </c>
      <c r="E200" s="4">
        <v>362020</v>
      </c>
      <c r="F200" s="3" t="s">
        <v>146</v>
      </c>
      <c r="G200" s="3" t="s">
        <v>6</v>
      </c>
      <c r="H200" s="5">
        <v>90</v>
      </c>
      <c r="I200" s="7">
        <f t="shared" ref="I200:I263" si="6">C200-D200</f>
        <v>0</v>
      </c>
      <c r="J200" s="8">
        <f t="shared" ref="J200:J263" si="7">H200*I200</f>
        <v>0</v>
      </c>
    </row>
    <row r="201" spans="3:10" x14ac:dyDescent="0.25">
      <c r="C201" s="3" t="s">
        <v>102</v>
      </c>
      <c r="D201" s="3" t="s">
        <v>147</v>
      </c>
      <c r="E201" s="4">
        <v>4961</v>
      </c>
      <c r="F201" s="3" t="s">
        <v>9</v>
      </c>
      <c r="G201" s="3" t="s">
        <v>6</v>
      </c>
      <c r="H201" s="5">
        <v>6.9</v>
      </c>
      <c r="I201" s="7">
        <f t="shared" si="6"/>
        <v>-1</v>
      </c>
      <c r="J201" s="8">
        <f t="shared" si="7"/>
        <v>-6.9</v>
      </c>
    </row>
    <row r="202" spans="3:10" x14ac:dyDescent="0.25">
      <c r="C202" s="3" t="s">
        <v>102</v>
      </c>
      <c r="D202" s="3" t="s">
        <v>30</v>
      </c>
      <c r="E202" s="4">
        <v>43919</v>
      </c>
      <c r="F202" s="3" t="s">
        <v>148</v>
      </c>
      <c r="G202" t="s">
        <v>320</v>
      </c>
      <c r="H202" s="5">
        <v>26973.4</v>
      </c>
      <c r="I202" s="7">
        <f t="shared" si="6"/>
        <v>251</v>
      </c>
      <c r="J202" s="8">
        <f t="shared" si="7"/>
        <v>6770323.4000000004</v>
      </c>
    </row>
    <row r="203" spans="3:10" x14ac:dyDescent="0.25">
      <c r="C203" s="3" t="s">
        <v>102</v>
      </c>
      <c r="D203" s="3" t="s">
        <v>71</v>
      </c>
      <c r="E203" s="4">
        <v>1307</v>
      </c>
      <c r="F203" s="3" t="s">
        <v>149</v>
      </c>
      <c r="G203" t="s">
        <v>321</v>
      </c>
      <c r="H203" s="5">
        <v>17820</v>
      </c>
      <c r="I203" s="7">
        <f t="shared" si="6"/>
        <v>190</v>
      </c>
      <c r="J203" s="8">
        <f t="shared" si="7"/>
        <v>3385800</v>
      </c>
    </row>
    <row r="204" spans="3:10" x14ac:dyDescent="0.25">
      <c r="C204" s="3" t="s">
        <v>102</v>
      </c>
      <c r="D204" s="3" t="s">
        <v>70</v>
      </c>
      <c r="E204" s="4">
        <v>51919</v>
      </c>
      <c r="F204" s="3" t="s">
        <v>148</v>
      </c>
      <c r="G204" t="s">
        <v>320</v>
      </c>
      <c r="H204" s="5">
        <v>23800</v>
      </c>
      <c r="I204" s="7">
        <f t="shared" si="6"/>
        <v>221</v>
      </c>
      <c r="J204" s="8">
        <f t="shared" si="7"/>
        <v>5259800</v>
      </c>
    </row>
    <row r="205" spans="3:10" x14ac:dyDescent="0.25">
      <c r="C205" s="3" t="s">
        <v>102</v>
      </c>
      <c r="D205" s="3" t="s">
        <v>72</v>
      </c>
      <c r="E205" s="4">
        <v>284</v>
      </c>
      <c r="F205" s="3" t="s">
        <v>150</v>
      </c>
      <c r="G205" t="s">
        <v>17</v>
      </c>
      <c r="H205" s="5">
        <v>2788.6</v>
      </c>
      <c r="I205" s="7">
        <f t="shared" si="6"/>
        <v>160</v>
      </c>
      <c r="J205" s="8">
        <f t="shared" si="7"/>
        <v>446176</v>
      </c>
    </row>
    <row r="206" spans="3:10" x14ac:dyDescent="0.25">
      <c r="C206" s="3" t="s">
        <v>102</v>
      </c>
      <c r="D206" s="3" t="s">
        <v>72</v>
      </c>
      <c r="E206" s="4">
        <v>285</v>
      </c>
      <c r="F206" s="3" t="s">
        <v>150</v>
      </c>
      <c r="G206" t="s">
        <v>17</v>
      </c>
      <c r="H206" s="5">
        <v>525</v>
      </c>
      <c r="I206" s="7">
        <f t="shared" si="6"/>
        <v>160</v>
      </c>
      <c r="J206" s="8">
        <f t="shared" si="7"/>
        <v>84000</v>
      </c>
    </row>
    <row r="207" spans="3:10" x14ac:dyDescent="0.25">
      <c r="C207" s="3" t="s">
        <v>102</v>
      </c>
      <c r="D207" s="3" t="s">
        <v>72</v>
      </c>
      <c r="E207" s="4">
        <v>165</v>
      </c>
      <c r="F207" s="3" t="s">
        <v>151</v>
      </c>
      <c r="G207" s="3" t="s">
        <v>56</v>
      </c>
      <c r="H207" s="5">
        <v>1432.33</v>
      </c>
      <c r="I207" s="7">
        <f t="shared" si="6"/>
        <v>160</v>
      </c>
      <c r="J207" s="8">
        <f t="shared" si="7"/>
        <v>229172.8</v>
      </c>
    </row>
    <row r="208" spans="3:10" x14ac:dyDescent="0.25">
      <c r="C208" s="3" t="s">
        <v>102</v>
      </c>
      <c r="D208" s="3" t="s">
        <v>72</v>
      </c>
      <c r="E208" s="4">
        <v>1518</v>
      </c>
      <c r="F208" s="3" t="s">
        <v>152</v>
      </c>
      <c r="G208" t="s">
        <v>317</v>
      </c>
      <c r="H208" s="5">
        <v>5280</v>
      </c>
      <c r="I208" s="7">
        <f t="shared" si="6"/>
        <v>160</v>
      </c>
      <c r="J208" s="8">
        <f t="shared" si="7"/>
        <v>844800</v>
      </c>
    </row>
    <row r="209" spans="3:10" x14ac:dyDescent="0.25">
      <c r="C209" s="3" t="s">
        <v>102</v>
      </c>
      <c r="D209" s="3" t="s">
        <v>1</v>
      </c>
      <c r="E209" s="4">
        <v>186</v>
      </c>
      <c r="F209" s="3" t="s">
        <v>151</v>
      </c>
      <c r="G209" s="3" t="s">
        <v>56</v>
      </c>
      <c r="H209" s="5">
        <v>1168.99</v>
      </c>
      <c r="I209" s="7">
        <f t="shared" si="6"/>
        <v>129</v>
      </c>
      <c r="J209" s="8">
        <f t="shared" si="7"/>
        <v>150799.71</v>
      </c>
    </row>
    <row r="210" spans="3:10" x14ac:dyDescent="0.25">
      <c r="C210" s="3" t="s">
        <v>154</v>
      </c>
      <c r="D210" s="3" t="s">
        <v>153</v>
      </c>
      <c r="E210" s="4">
        <v>17876</v>
      </c>
      <c r="F210" s="3" t="s">
        <v>104</v>
      </c>
      <c r="G210" s="3" t="s">
        <v>6</v>
      </c>
      <c r="H210" s="5">
        <v>2240</v>
      </c>
      <c r="I210" s="7">
        <f t="shared" si="6"/>
        <v>49</v>
      </c>
      <c r="J210" s="8">
        <f t="shared" si="7"/>
        <v>109760</v>
      </c>
    </row>
    <row r="211" spans="3:10" x14ac:dyDescent="0.25">
      <c r="C211" s="3" t="s">
        <v>154</v>
      </c>
      <c r="D211" s="3" t="s">
        <v>154</v>
      </c>
      <c r="E211" s="4">
        <v>120</v>
      </c>
      <c r="F211" s="3" t="s">
        <v>155</v>
      </c>
      <c r="G211" s="3" t="s">
        <v>156</v>
      </c>
      <c r="H211" s="5">
        <v>2251.3000000000002</v>
      </c>
      <c r="I211" s="7">
        <f t="shared" si="6"/>
        <v>0</v>
      </c>
      <c r="J211" s="8">
        <f t="shared" si="7"/>
        <v>0</v>
      </c>
    </row>
    <row r="212" spans="3:10" x14ac:dyDescent="0.25">
      <c r="C212" s="3" t="s">
        <v>154</v>
      </c>
      <c r="D212" s="3" t="s">
        <v>154</v>
      </c>
      <c r="E212" s="4">
        <v>220</v>
      </c>
      <c r="F212" s="3" t="s">
        <v>155</v>
      </c>
      <c r="G212" s="3" t="s">
        <v>156</v>
      </c>
      <c r="H212" s="5">
        <v>749.2</v>
      </c>
      <c r="I212" s="7">
        <f t="shared" si="6"/>
        <v>0</v>
      </c>
      <c r="J212" s="8">
        <f t="shared" si="7"/>
        <v>0</v>
      </c>
    </row>
    <row r="213" spans="3:10" x14ac:dyDescent="0.25">
      <c r="C213" s="3" t="s">
        <v>154</v>
      </c>
      <c r="D213" s="3" t="s">
        <v>112</v>
      </c>
      <c r="E213" s="4">
        <v>115</v>
      </c>
      <c r="F213" s="3" t="s">
        <v>157</v>
      </c>
      <c r="G213" s="3" t="s">
        <v>158</v>
      </c>
      <c r="H213" s="5">
        <v>204.92</v>
      </c>
      <c r="I213" s="7">
        <f t="shared" si="6"/>
        <v>11</v>
      </c>
      <c r="J213" s="8">
        <f t="shared" si="7"/>
        <v>2254.12</v>
      </c>
    </row>
    <row r="214" spans="3:10" x14ac:dyDescent="0.25">
      <c r="C214" s="3" t="s">
        <v>28</v>
      </c>
      <c r="D214" s="3" t="s">
        <v>28</v>
      </c>
      <c r="E214" s="4">
        <v>442020</v>
      </c>
      <c r="F214" s="3" t="s">
        <v>146</v>
      </c>
      <c r="G214" s="3" t="s">
        <v>6</v>
      </c>
      <c r="H214" s="5">
        <v>50</v>
      </c>
      <c r="I214" s="7">
        <f t="shared" si="6"/>
        <v>0</v>
      </c>
      <c r="J214" s="8">
        <f t="shared" si="7"/>
        <v>0</v>
      </c>
    </row>
    <row r="215" spans="3:10" x14ac:dyDescent="0.25">
      <c r="C215" s="3" t="s">
        <v>160</v>
      </c>
      <c r="D215" s="3" t="s">
        <v>38</v>
      </c>
      <c r="E215" s="4">
        <v>231779</v>
      </c>
      <c r="F215" s="3" t="s">
        <v>159</v>
      </c>
      <c r="G215" s="3" t="s">
        <v>161</v>
      </c>
      <c r="H215" s="5">
        <v>9.9600000000000009</v>
      </c>
      <c r="I215" s="7">
        <f t="shared" si="6"/>
        <v>28</v>
      </c>
      <c r="J215" s="8">
        <f t="shared" si="7"/>
        <v>278.88</v>
      </c>
    </row>
    <row r="216" spans="3:10" x14ac:dyDescent="0.25">
      <c r="C216" s="3" t="s">
        <v>14</v>
      </c>
      <c r="D216" s="3" t="s">
        <v>43</v>
      </c>
      <c r="E216" s="4">
        <v>1180</v>
      </c>
      <c r="F216" s="3" t="s">
        <v>162</v>
      </c>
      <c r="G216" s="3" t="s">
        <v>56</v>
      </c>
      <c r="H216" s="5">
        <v>1190</v>
      </c>
      <c r="I216" s="7">
        <f t="shared" si="6"/>
        <v>44</v>
      </c>
      <c r="J216" s="8">
        <f t="shared" si="7"/>
        <v>52360</v>
      </c>
    </row>
    <row r="217" spans="3:10" x14ac:dyDescent="0.25">
      <c r="C217" s="3" t="s">
        <v>14</v>
      </c>
      <c r="D217" s="3" t="s">
        <v>43</v>
      </c>
      <c r="E217" s="4">
        <v>1179</v>
      </c>
      <c r="F217" s="3" t="s">
        <v>162</v>
      </c>
      <c r="G217" s="3" t="s">
        <v>56</v>
      </c>
      <c r="H217" s="5">
        <v>1190</v>
      </c>
      <c r="I217" s="7">
        <f t="shared" si="6"/>
        <v>44</v>
      </c>
      <c r="J217" s="8">
        <f t="shared" si="7"/>
        <v>52360</v>
      </c>
    </row>
    <row r="218" spans="3:10" x14ac:dyDescent="0.25">
      <c r="C218" s="3" t="s">
        <v>14</v>
      </c>
      <c r="D218" s="3" t="s">
        <v>43</v>
      </c>
      <c r="E218" s="4">
        <v>1861</v>
      </c>
      <c r="F218" s="3" t="s">
        <v>162</v>
      </c>
      <c r="G218" s="3" t="s">
        <v>56</v>
      </c>
      <c r="H218" s="5">
        <v>1190</v>
      </c>
      <c r="I218" s="7">
        <f t="shared" si="6"/>
        <v>44</v>
      </c>
      <c r="J218" s="8">
        <f t="shared" si="7"/>
        <v>52360</v>
      </c>
    </row>
    <row r="219" spans="3:10" x14ac:dyDescent="0.25">
      <c r="C219" s="3" t="s">
        <v>14</v>
      </c>
      <c r="D219" s="3" t="s">
        <v>43</v>
      </c>
      <c r="E219" s="4">
        <v>11234</v>
      </c>
      <c r="F219" s="3" t="s">
        <v>162</v>
      </c>
      <c r="G219" s="3" t="s">
        <v>56</v>
      </c>
      <c r="H219" s="5">
        <v>1785</v>
      </c>
      <c r="I219" s="7">
        <f t="shared" si="6"/>
        <v>44</v>
      </c>
      <c r="J219" s="8">
        <f t="shared" si="7"/>
        <v>78540</v>
      </c>
    </row>
    <row r="220" spans="3:10" x14ac:dyDescent="0.25">
      <c r="C220" s="3" t="s">
        <v>14</v>
      </c>
      <c r="D220" s="3" t="s">
        <v>43</v>
      </c>
      <c r="E220" s="4">
        <v>11235</v>
      </c>
      <c r="F220" s="3" t="s">
        <v>162</v>
      </c>
      <c r="G220" s="3" t="s">
        <v>56</v>
      </c>
      <c r="H220" s="5">
        <v>1190</v>
      </c>
      <c r="I220" s="7">
        <f t="shared" si="6"/>
        <v>44</v>
      </c>
      <c r="J220" s="8">
        <f t="shared" si="7"/>
        <v>52360</v>
      </c>
    </row>
    <row r="221" spans="3:10" x14ac:dyDescent="0.25">
      <c r="C221" s="3" t="s">
        <v>14</v>
      </c>
      <c r="D221" s="3" t="s">
        <v>112</v>
      </c>
      <c r="E221" s="4">
        <v>11794</v>
      </c>
      <c r="F221" s="3" t="s">
        <v>162</v>
      </c>
      <c r="G221" s="3" t="s">
        <v>56</v>
      </c>
      <c r="H221" s="5">
        <v>116.32</v>
      </c>
      <c r="I221" s="7">
        <f t="shared" si="6"/>
        <v>14</v>
      </c>
      <c r="J221" s="8">
        <f t="shared" si="7"/>
        <v>1628.48</v>
      </c>
    </row>
    <row r="222" spans="3:10" x14ac:dyDescent="0.25">
      <c r="C222" s="3" t="s">
        <v>14</v>
      </c>
      <c r="D222" s="3" t="s">
        <v>112</v>
      </c>
      <c r="E222" s="4">
        <v>12044</v>
      </c>
      <c r="F222" s="3" t="s">
        <v>162</v>
      </c>
      <c r="G222" s="3" t="s">
        <v>56</v>
      </c>
      <c r="H222" s="5">
        <v>496.68</v>
      </c>
      <c r="I222" s="7">
        <f t="shared" si="6"/>
        <v>14</v>
      </c>
      <c r="J222" s="8">
        <f t="shared" si="7"/>
        <v>6953.52</v>
      </c>
    </row>
    <row r="223" spans="3:10" x14ac:dyDescent="0.25">
      <c r="C223" s="3" t="s">
        <v>14</v>
      </c>
      <c r="D223" s="3" t="s">
        <v>164</v>
      </c>
      <c r="E223" s="4">
        <v>5</v>
      </c>
      <c r="F223" s="3" t="s">
        <v>64</v>
      </c>
      <c r="G223" s="3" t="s">
        <v>63</v>
      </c>
      <c r="H223" s="5">
        <v>2565.12</v>
      </c>
      <c r="I223" s="7">
        <f t="shared" si="6"/>
        <v>-1</v>
      </c>
      <c r="J223" s="8">
        <f t="shared" si="7"/>
        <v>-2565.12</v>
      </c>
    </row>
    <row r="224" spans="3:10" x14ac:dyDescent="0.25">
      <c r="C224" s="3" t="s">
        <v>14</v>
      </c>
      <c r="D224" s="3" t="s">
        <v>166</v>
      </c>
      <c r="E224" s="4">
        <v>13</v>
      </c>
      <c r="F224" s="3" t="s">
        <v>165</v>
      </c>
      <c r="G224" s="3" t="s">
        <v>229</v>
      </c>
      <c r="H224" s="5">
        <v>2500</v>
      </c>
      <c r="I224" s="7">
        <f t="shared" si="6"/>
        <v>267</v>
      </c>
      <c r="J224" s="8">
        <f t="shared" si="7"/>
        <v>667500</v>
      </c>
    </row>
    <row r="225" spans="3:10" x14ac:dyDescent="0.25">
      <c r="C225" s="3" t="s">
        <v>14</v>
      </c>
      <c r="D225" s="3" t="s">
        <v>30</v>
      </c>
      <c r="E225" s="4">
        <v>6419</v>
      </c>
      <c r="F225" s="3" t="s">
        <v>167</v>
      </c>
      <c r="G225" s="3" t="s">
        <v>226</v>
      </c>
      <c r="H225" s="5">
        <v>1650</v>
      </c>
      <c r="I225" s="7">
        <f t="shared" si="6"/>
        <v>257</v>
      </c>
      <c r="J225" s="8">
        <f t="shared" si="7"/>
        <v>424050</v>
      </c>
    </row>
    <row r="226" spans="3:10" x14ac:dyDescent="0.25">
      <c r="C226" s="3" t="s">
        <v>14</v>
      </c>
      <c r="D226" s="3" t="s">
        <v>168</v>
      </c>
      <c r="E226" s="4">
        <v>34</v>
      </c>
      <c r="F226" s="3" t="s">
        <v>169</v>
      </c>
      <c r="G226" t="s">
        <v>322</v>
      </c>
      <c r="H226" s="5">
        <v>3847.68</v>
      </c>
      <c r="I226" s="7">
        <f t="shared" si="6"/>
        <v>259</v>
      </c>
      <c r="J226" s="8">
        <f t="shared" si="7"/>
        <v>996549.12</v>
      </c>
    </row>
    <row r="227" spans="3:10" x14ac:dyDescent="0.25">
      <c r="C227" s="3" t="s">
        <v>14</v>
      </c>
      <c r="D227" s="3" t="s">
        <v>170</v>
      </c>
      <c r="E227" s="4">
        <v>1019</v>
      </c>
      <c r="F227" s="3" t="s">
        <v>171</v>
      </c>
      <c r="G227" t="s">
        <v>322</v>
      </c>
      <c r="H227" s="5">
        <v>542.79999999999995</v>
      </c>
      <c r="I227" s="7">
        <f t="shared" si="6"/>
        <v>240</v>
      </c>
      <c r="J227" s="8">
        <f t="shared" si="7"/>
        <v>130271.99999999999</v>
      </c>
    </row>
    <row r="228" spans="3:10" x14ac:dyDescent="0.25">
      <c r="C228" s="3" t="s">
        <v>14</v>
      </c>
      <c r="D228" s="3" t="s">
        <v>71</v>
      </c>
      <c r="E228" s="4">
        <v>9044</v>
      </c>
      <c r="F228" s="3" t="s">
        <v>172</v>
      </c>
      <c r="G228" s="3" t="s">
        <v>232</v>
      </c>
      <c r="H228" s="5">
        <v>150</v>
      </c>
      <c r="I228" s="7">
        <f t="shared" si="6"/>
        <v>196</v>
      </c>
      <c r="J228" s="8">
        <f t="shared" si="7"/>
        <v>29400</v>
      </c>
    </row>
    <row r="229" spans="3:10" x14ac:dyDescent="0.25">
      <c r="C229" s="3" t="s">
        <v>14</v>
      </c>
      <c r="D229" s="3" t="s">
        <v>71</v>
      </c>
      <c r="E229" s="4">
        <v>9045</v>
      </c>
      <c r="F229" s="3" t="s">
        <v>172</v>
      </c>
      <c r="G229" s="3" t="s">
        <v>232</v>
      </c>
      <c r="H229" s="5">
        <v>200</v>
      </c>
      <c r="I229" s="7">
        <f t="shared" si="6"/>
        <v>196</v>
      </c>
      <c r="J229" s="8">
        <f t="shared" si="7"/>
        <v>39200</v>
      </c>
    </row>
    <row r="230" spans="3:10" x14ac:dyDescent="0.25">
      <c r="C230" s="3" t="s">
        <v>14</v>
      </c>
      <c r="D230" s="3" t="s">
        <v>71</v>
      </c>
      <c r="E230" s="4">
        <v>9046</v>
      </c>
      <c r="F230" s="3" t="s">
        <v>172</v>
      </c>
      <c r="G230" s="3" t="s">
        <v>232</v>
      </c>
      <c r="H230" s="5">
        <v>250</v>
      </c>
      <c r="I230" s="7">
        <f t="shared" si="6"/>
        <v>196</v>
      </c>
      <c r="J230" s="8">
        <f t="shared" si="7"/>
        <v>49000</v>
      </c>
    </row>
    <row r="231" spans="3:10" x14ac:dyDescent="0.25">
      <c r="C231" s="3" t="s">
        <v>14</v>
      </c>
      <c r="D231" s="3" t="s">
        <v>72</v>
      </c>
      <c r="E231" s="4">
        <v>22004</v>
      </c>
      <c r="F231" s="3" t="s">
        <v>173</v>
      </c>
      <c r="G231" s="3" t="s">
        <v>6</v>
      </c>
      <c r="H231" s="5">
        <v>118</v>
      </c>
      <c r="I231" s="7">
        <f t="shared" si="6"/>
        <v>166</v>
      </c>
      <c r="J231" s="8">
        <f t="shared" si="7"/>
        <v>19588</v>
      </c>
    </row>
    <row r="232" spans="3:10" x14ac:dyDescent="0.25">
      <c r="C232" s="3" t="s">
        <v>14</v>
      </c>
      <c r="D232" s="3" t="s">
        <v>71</v>
      </c>
      <c r="E232" s="4">
        <v>9023</v>
      </c>
      <c r="F232" s="3" t="s">
        <v>172</v>
      </c>
      <c r="G232" s="3" t="s">
        <v>232</v>
      </c>
      <c r="H232" s="5">
        <v>50</v>
      </c>
      <c r="I232" s="7">
        <f t="shared" si="6"/>
        <v>196</v>
      </c>
      <c r="J232" s="8">
        <f t="shared" si="7"/>
        <v>9800</v>
      </c>
    </row>
    <row r="233" spans="3:10" x14ac:dyDescent="0.25">
      <c r="C233" s="3" t="s">
        <v>14</v>
      </c>
      <c r="D233" s="3" t="s">
        <v>71</v>
      </c>
      <c r="E233" s="4">
        <v>9024</v>
      </c>
      <c r="F233" s="3" t="s">
        <v>172</v>
      </c>
      <c r="G233" s="3" t="s">
        <v>232</v>
      </c>
      <c r="H233" s="5">
        <v>170</v>
      </c>
      <c r="I233" s="7">
        <f t="shared" si="6"/>
        <v>196</v>
      </c>
      <c r="J233" s="8">
        <f t="shared" si="7"/>
        <v>33320</v>
      </c>
    </row>
    <row r="234" spans="3:10" x14ac:dyDescent="0.25">
      <c r="C234" s="3" t="s">
        <v>14</v>
      </c>
      <c r="D234" s="3" t="s">
        <v>71</v>
      </c>
      <c r="E234" s="4">
        <v>9042</v>
      </c>
      <c r="F234" s="3" t="s">
        <v>172</v>
      </c>
      <c r="G234" s="3" t="s">
        <v>232</v>
      </c>
      <c r="H234" s="5">
        <v>150</v>
      </c>
      <c r="I234" s="7">
        <f t="shared" si="6"/>
        <v>196</v>
      </c>
      <c r="J234" s="8">
        <f t="shared" si="7"/>
        <v>29400</v>
      </c>
    </row>
    <row r="235" spans="3:10" x14ac:dyDescent="0.25">
      <c r="C235" s="3" t="s">
        <v>14</v>
      </c>
      <c r="D235" s="3" t="s">
        <v>71</v>
      </c>
      <c r="E235" s="4">
        <v>9043</v>
      </c>
      <c r="F235" s="3" t="s">
        <v>172</v>
      </c>
      <c r="G235" s="3" t="s">
        <v>232</v>
      </c>
      <c r="H235" s="5">
        <v>50</v>
      </c>
      <c r="I235" s="7">
        <f t="shared" si="6"/>
        <v>196</v>
      </c>
      <c r="J235" s="8">
        <f t="shared" si="7"/>
        <v>9800</v>
      </c>
    </row>
    <row r="236" spans="3:10" x14ac:dyDescent="0.25">
      <c r="C236" s="3" t="s">
        <v>14</v>
      </c>
      <c r="D236" s="3" t="s">
        <v>74</v>
      </c>
      <c r="E236" s="4">
        <v>10619</v>
      </c>
      <c r="F236" s="3" t="s">
        <v>174</v>
      </c>
      <c r="G236" t="s">
        <v>320</v>
      </c>
      <c r="H236" s="5">
        <v>3000</v>
      </c>
      <c r="I236" s="7">
        <f t="shared" si="6"/>
        <v>218</v>
      </c>
      <c r="J236" s="8">
        <f t="shared" si="7"/>
        <v>654000</v>
      </c>
    </row>
    <row r="237" spans="3:10" x14ac:dyDescent="0.25">
      <c r="C237" s="3" t="s">
        <v>14</v>
      </c>
      <c r="D237" s="3" t="s">
        <v>72</v>
      </c>
      <c r="E237" s="4">
        <v>10255</v>
      </c>
      <c r="F237" s="3" t="s">
        <v>172</v>
      </c>
      <c r="G237" s="3" t="s">
        <v>232</v>
      </c>
      <c r="H237" s="5">
        <v>170</v>
      </c>
      <c r="I237" s="7">
        <f t="shared" si="6"/>
        <v>166</v>
      </c>
      <c r="J237" s="8">
        <f t="shared" si="7"/>
        <v>28220</v>
      </c>
    </row>
    <row r="238" spans="3:10" x14ac:dyDescent="0.25">
      <c r="C238" s="3" t="s">
        <v>14</v>
      </c>
      <c r="D238" s="3" t="s">
        <v>72</v>
      </c>
      <c r="E238" s="4">
        <v>10274</v>
      </c>
      <c r="F238" s="3" t="s">
        <v>172</v>
      </c>
      <c r="G238" s="3" t="s">
        <v>232</v>
      </c>
      <c r="H238" s="5">
        <v>150</v>
      </c>
      <c r="I238" s="7">
        <f t="shared" si="6"/>
        <v>166</v>
      </c>
      <c r="J238" s="8">
        <f t="shared" si="7"/>
        <v>24900</v>
      </c>
    </row>
    <row r="239" spans="3:10" x14ac:dyDescent="0.25">
      <c r="C239" s="3" t="s">
        <v>14</v>
      </c>
      <c r="D239" s="3" t="s">
        <v>72</v>
      </c>
      <c r="E239" s="4">
        <v>10275</v>
      </c>
      <c r="F239" s="3" t="s">
        <v>172</v>
      </c>
      <c r="G239" s="3" t="s">
        <v>232</v>
      </c>
      <c r="H239" s="5">
        <v>50</v>
      </c>
      <c r="I239" s="7">
        <f t="shared" si="6"/>
        <v>166</v>
      </c>
      <c r="J239" s="8">
        <f t="shared" si="7"/>
        <v>8300</v>
      </c>
    </row>
    <row r="240" spans="3:10" x14ac:dyDescent="0.25">
      <c r="C240" s="3" t="s">
        <v>14</v>
      </c>
      <c r="D240" s="3" t="s">
        <v>72</v>
      </c>
      <c r="E240" s="4">
        <v>10277</v>
      </c>
      <c r="F240" s="3" t="s">
        <v>172</v>
      </c>
      <c r="G240" s="3" t="s">
        <v>232</v>
      </c>
      <c r="H240" s="5">
        <v>200</v>
      </c>
      <c r="I240" s="7">
        <f t="shared" si="6"/>
        <v>166</v>
      </c>
      <c r="J240" s="8">
        <f t="shared" si="7"/>
        <v>33200</v>
      </c>
    </row>
    <row r="241" spans="3:10" x14ac:dyDescent="0.25">
      <c r="C241" s="3" t="s">
        <v>14</v>
      </c>
      <c r="D241" s="3" t="s">
        <v>72</v>
      </c>
      <c r="E241" s="4">
        <v>10278</v>
      </c>
      <c r="F241" s="3" t="s">
        <v>172</v>
      </c>
      <c r="G241" s="3" t="s">
        <v>232</v>
      </c>
      <c r="H241" s="5">
        <v>250</v>
      </c>
      <c r="I241" s="7">
        <f t="shared" si="6"/>
        <v>166</v>
      </c>
      <c r="J241" s="8">
        <f t="shared" si="7"/>
        <v>41500</v>
      </c>
    </row>
    <row r="242" spans="3:10" x14ac:dyDescent="0.25">
      <c r="C242" s="3" t="s">
        <v>14</v>
      </c>
      <c r="D242" s="3" t="s">
        <v>72</v>
      </c>
      <c r="E242" s="4">
        <v>10254</v>
      </c>
      <c r="F242" s="3" t="s">
        <v>172</v>
      </c>
      <c r="G242" s="3" t="s">
        <v>232</v>
      </c>
      <c r="H242" s="5">
        <v>50</v>
      </c>
      <c r="I242" s="7">
        <f t="shared" si="6"/>
        <v>166</v>
      </c>
      <c r="J242" s="8">
        <f t="shared" si="7"/>
        <v>8300</v>
      </c>
    </row>
    <row r="243" spans="3:10" x14ac:dyDescent="0.25">
      <c r="C243" s="3" t="s">
        <v>14</v>
      </c>
      <c r="D243" s="3" t="s">
        <v>72</v>
      </c>
      <c r="E243" s="4">
        <v>10276</v>
      </c>
      <c r="F243" s="3" t="s">
        <v>172</v>
      </c>
      <c r="G243" s="3" t="s">
        <v>232</v>
      </c>
      <c r="H243" s="5">
        <v>150</v>
      </c>
      <c r="I243" s="7">
        <f t="shared" si="6"/>
        <v>166</v>
      </c>
      <c r="J243" s="8">
        <f t="shared" si="7"/>
        <v>24900</v>
      </c>
    </row>
    <row r="244" spans="3:10" x14ac:dyDescent="0.25">
      <c r="C244" s="3" t="s">
        <v>14</v>
      </c>
      <c r="D244" s="3" t="s">
        <v>93</v>
      </c>
      <c r="E244" s="4">
        <v>287</v>
      </c>
      <c r="F244" s="3" t="s">
        <v>175</v>
      </c>
      <c r="G244" t="s">
        <v>193</v>
      </c>
      <c r="H244" s="5">
        <v>4000</v>
      </c>
      <c r="I244" s="7">
        <f t="shared" si="6"/>
        <v>500</v>
      </c>
      <c r="J244" s="8">
        <f t="shared" si="7"/>
        <v>2000000</v>
      </c>
    </row>
    <row r="245" spans="3:10" x14ac:dyDescent="0.25">
      <c r="C245" s="3" t="s">
        <v>14</v>
      </c>
      <c r="D245" s="3" t="s">
        <v>1</v>
      </c>
      <c r="E245" s="4">
        <v>75</v>
      </c>
      <c r="F245" s="3" t="s">
        <v>176</v>
      </c>
      <c r="G245" t="s">
        <v>17</v>
      </c>
      <c r="H245" s="5">
        <v>1016.64</v>
      </c>
      <c r="I245" s="7">
        <f t="shared" si="6"/>
        <v>135</v>
      </c>
      <c r="J245" s="8">
        <f t="shared" si="7"/>
        <v>137246.39999999999</v>
      </c>
    </row>
    <row r="246" spans="3:10" x14ac:dyDescent="0.25">
      <c r="C246" s="3" t="s">
        <v>14</v>
      </c>
      <c r="D246" s="3" t="s">
        <v>1</v>
      </c>
      <c r="E246" s="4">
        <v>52</v>
      </c>
      <c r="F246" s="3" t="s">
        <v>177</v>
      </c>
      <c r="G246" s="3" t="s">
        <v>323</v>
      </c>
      <c r="H246" s="5">
        <v>1079.1199999999999</v>
      </c>
      <c r="I246" s="7">
        <f t="shared" si="6"/>
        <v>135</v>
      </c>
      <c r="J246" s="8">
        <f t="shared" si="7"/>
        <v>145681.19999999998</v>
      </c>
    </row>
    <row r="247" spans="3:10" x14ac:dyDescent="0.25">
      <c r="C247" s="3" t="s">
        <v>14</v>
      </c>
      <c r="D247" s="3" t="s">
        <v>72</v>
      </c>
      <c r="E247" s="4">
        <v>101</v>
      </c>
      <c r="F247" s="3" t="s">
        <v>178</v>
      </c>
      <c r="G247" s="3" t="s">
        <v>323</v>
      </c>
      <c r="H247" s="5">
        <v>1618.67</v>
      </c>
      <c r="I247" s="7">
        <f t="shared" si="6"/>
        <v>166</v>
      </c>
      <c r="J247" s="8">
        <f t="shared" si="7"/>
        <v>268699.22000000003</v>
      </c>
    </row>
    <row r="248" spans="3:10" x14ac:dyDescent="0.25">
      <c r="C248" s="3" t="s">
        <v>14</v>
      </c>
      <c r="D248" s="3" t="s">
        <v>179</v>
      </c>
      <c r="E248" s="4">
        <v>1119</v>
      </c>
      <c r="F248" s="3" t="s">
        <v>171</v>
      </c>
      <c r="G248" t="s">
        <v>322</v>
      </c>
      <c r="H248" s="5">
        <v>4328.3999999999996</v>
      </c>
      <c r="I248" s="7">
        <f t="shared" si="6"/>
        <v>157</v>
      </c>
      <c r="J248" s="8">
        <f t="shared" si="7"/>
        <v>679558.79999999993</v>
      </c>
    </row>
    <row r="249" spans="3:10" x14ac:dyDescent="0.25">
      <c r="C249" s="3" t="s">
        <v>14</v>
      </c>
      <c r="D249" s="3" t="s">
        <v>180</v>
      </c>
      <c r="E249" s="4">
        <v>126</v>
      </c>
      <c r="F249" s="3" t="s">
        <v>178</v>
      </c>
      <c r="G249" s="3" t="s">
        <v>323</v>
      </c>
      <c r="H249" s="5">
        <v>1618.67</v>
      </c>
      <c r="I249" s="7">
        <f t="shared" si="6"/>
        <v>143</v>
      </c>
      <c r="J249" s="8">
        <f t="shared" si="7"/>
        <v>231469.81</v>
      </c>
    </row>
    <row r="250" spans="3:10" x14ac:dyDescent="0.25">
      <c r="C250" s="3" t="s">
        <v>14</v>
      </c>
      <c r="D250" s="3" t="s">
        <v>13</v>
      </c>
      <c r="E250" s="4">
        <v>57</v>
      </c>
      <c r="F250" s="3" t="s">
        <v>177</v>
      </c>
      <c r="G250" s="3" t="s">
        <v>323</v>
      </c>
      <c r="H250" s="5">
        <v>1079.1199999999999</v>
      </c>
      <c r="I250" s="7">
        <f t="shared" si="6"/>
        <v>104</v>
      </c>
      <c r="J250" s="8">
        <f t="shared" si="7"/>
        <v>112228.47999999998</v>
      </c>
    </row>
    <row r="251" spans="3:10" x14ac:dyDescent="0.25">
      <c r="C251" s="3" t="s">
        <v>14</v>
      </c>
      <c r="D251" s="3" t="s">
        <v>25</v>
      </c>
      <c r="E251" s="4">
        <v>22847</v>
      </c>
      <c r="F251" s="3" t="s">
        <v>173</v>
      </c>
      <c r="G251" s="3" t="s">
        <v>6</v>
      </c>
      <c r="H251" s="5">
        <v>1172</v>
      </c>
      <c r="I251" s="7">
        <f t="shared" si="6"/>
        <v>75</v>
      </c>
      <c r="J251" s="8">
        <f t="shared" si="7"/>
        <v>87900</v>
      </c>
    </row>
    <row r="252" spans="3:10" x14ac:dyDescent="0.25">
      <c r="C252" s="3" t="s">
        <v>14</v>
      </c>
      <c r="D252" s="3" t="s">
        <v>25</v>
      </c>
      <c r="E252" s="4">
        <v>22944</v>
      </c>
      <c r="F252" s="3" t="s">
        <v>173</v>
      </c>
      <c r="G252" s="3" t="s">
        <v>6</v>
      </c>
      <c r="H252" s="5">
        <v>517</v>
      </c>
      <c r="I252" s="7">
        <f t="shared" si="6"/>
        <v>75</v>
      </c>
      <c r="J252" s="8">
        <f t="shared" si="7"/>
        <v>38775</v>
      </c>
    </row>
    <row r="253" spans="3:10" x14ac:dyDescent="0.25">
      <c r="C253" s="3" t="s">
        <v>14</v>
      </c>
      <c r="D253" s="3" t="s">
        <v>13</v>
      </c>
      <c r="E253" s="4">
        <v>4</v>
      </c>
      <c r="F253" s="3" t="s">
        <v>182</v>
      </c>
      <c r="G253" s="3" t="s">
        <v>324</v>
      </c>
      <c r="H253" s="5">
        <v>728</v>
      </c>
      <c r="I253" s="7">
        <f t="shared" si="6"/>
        <v>104</v>
      </c>
      <c r="J253" s="8">
        <f t="shared" si="7"/>
        <v>75712</v>
      </c>
    </row>
    <row r="254" spans="3:10" x14ac:dyDescent="0.25">
      <c r="C254" s="3" t="s">
        <v>14</v>
      </c>
      <c r="D254" s="3" t="s">
        <v>1</v>
      </c>
      <c r="E254" s="4">
        <v>55</v>
      </c>
      <c r="F254" s="3" t="s">
        <v>182</v>
      </c>
      <c r="G254" s="3" t="s">
        <v>324</v>
      </c>
      <c r="H254" s="5">
        <v>728</v>
      </c>
      <c r="I254" s="7">
        <f t="shared" si="6"/>
        <v>135</v>
      </c>
      <c r="J254" s="8">
        <f t="shared" si="7"/>
        <v>98280</v>
      </c>
    </row>
    <row r="255" spans="3:10" x14ac:dyDescent="0.25">
      <c r="C255" s="3" t="s">
        <v>164</v>
      </c>
      <c r="D255" s="3" t="s">
        <v>164</v>
      </c>
      <c r="E255" s="4">
        <v>189414</v>
      </c>
      <c r="F255" s="3" t="s">
        <v>55</v>
      </c>
      <c r="G255" s="3" t="s">
        <v>56</v>
      </c>
      <c r="H255" s="5">
        <v>23956.54</v>
      </c>
      <c r="I255" s="7">
        <f t="shared" si="6"/>
        <v>0</v>
      </c>
      <c r="J255" s="8">
        <f t="shared" si="7"/>
        <v>0</v>
      </c>
    </row>
    <row r="256" spans="3:10" x14ac:dyDescent="0.25">
      <c r="C256" s="3" t="s">
        <v>164</v>
      </c>
      <c r="D256" s="3" t="s">
        <v>164</v>
      </c>
      <c r="E256" s="4">
        <v>189415</v>
      </c>
      <c r="F256" s="3" t="s">
        <v>55</v>
      </c>
      <c r="G256" s="3" t="s">
        <v>56</v>
      </c>
      <c r="H256" s="5">
        <v>5102.41</v>
      </c>
      <c r="I256" s="7">
        <f t="shared" si="6"/>
        <v>0</v>
      </c>
      <c r="J256" s="8">
        <f t="shared" si="7"/>
        <v>0</v>
      </c>
    </row>
    <row r="257" spans="3:10" x14ac:dyDescent="0.25">
      <c r="C257" s="3" t="s">
        <v>164</v>
      </c>
      <c r="D257" s="3" t="s">
        <v>164</v>
      </c>
      <c r="E257" s="4">
        <v>189525</v>
      </c>
      <c r="F257" s="3" t="s">
        <v>55</v>
      </c>
      <c r="G257" s="3" t="s">
        <v>56</v>
      </c>
      <c r="H257" s="5">
        <v>675.79</v>
      </c>
      <c r="I257" s="7">
        <f t="shared" si="6"/>
        <v>0</v>
      </c>
      <c r="J257" s="8">
        <f t="shared" si="7"/>
        <v>0</v>
      </c>
    </row>
    <row r="258" spans="3:10" x14ac:dyDescent="0.25">
      <c r="C258" s="3" t="s">
        <v>164</v>
      </c>
      <c r="D258" s="3" t="s">
        <v>164</v>
      </c>
      <c r="E258" s="4">
        <v>189729</v>
      </c>
      <c r="F258" s="3" t="s">
        <v>55</v>
      </c>
      <c r="G258" s="3" t="s">
        <v>56</v>
      </c>
      <c r="H258" s="5">
        <v>28.3</v>
      </c>
      <c r="I258" s="7">
        <f t="shared" si="6"/>
        <v>0</v>
      </c>
      <c r="J258" s="8">
        <f t="shared" si="7"/>
        <v>0</v>
      </c>
    </row>
    <row r="259" spans="3:10" x14ac:dyDescent="0.25">
      <c r="C259" s="3" t="s">
        <v>164</v>
      </c>
      <c r="D259" s="3" t="s">
        <v>164</v>
      </c>
      <c r="E259" s="4">
        <v>512020</v>
      </c>
      <c r="F259" s="3" t="s">
        <v>146</v>
      </c>
      <c r="G259" s="3" t="s">
        <v>6</v>
      </c>
      <c r="H259" s="5">
        <v>387.5</v>
      </c>
      <c r="I259" s="7">
        <f t="shared" si="6"/>
        <v>0</v>
      </c>
      <c r="J259" s="8">
        <f t="shared" si="7"/>
        <v>0</v>
      </c>
    </row>
    <row r="260" spans="3:10" x14ac:dyDescent="0.25">
      <c r="C260" s="3" t="s">
        <v>184</v>
      </c>
      <c r="D260" s="3" t="s">
        <v>14</v>
      </c>
      <c r="E260" s="4">
        <v>32628</v>
      </c>
      <c r="F260" s="3" t="s">
        <v>183</v>
      </c>
      <c r="G260" s="3" t="s">
        <v>185</v>
      </c>
      <c r="H260" s="5">
        <v>8065.09</v>
      </c>
      <c r="I260" s="7">
        <f t="shared" si="6"/>
        <v>4</v>
      </c>
      <c r="J260" s="8">
        <f t="shared" si="7"/>
        <v>32260.36</v>
      </c>
    </row>
    <row r="261" spans="3:10" x14ac:dyDescent="0.25">
      <c r="C261" s="3" t="s">
        <v>184</v>
      </c>
      <c r="D261" s="3" t="s">
        <v>187</v>
      </c>
      <c r="E261" s="4">
        <v>1420</v>
      </c>
      <c r="F261" s="3" t="s">
        <v>186</v>
      </c>
      <c r="G261" s="3" t="s">
        <v>188</v>
      </c>
      <c r="H261" s="5">
        <v>4160</v>
      </c>
      <c r="I261" s="7">
        <f t="shared" si="6"/>
        <v>-54</v>
      </c>
      <c r="J261" s="8">
        <f t="shared" si="7"/>
        <v>-224640</v>
      </c>
    </row>
    <row r="262" spans="3:10" x14ac:dyDescent="0.25">
      <c r="C262" s="3" t="s">
        <v>184</v>
      </c>
      <c r="D262" s="3" t="s">
        <v>189</v>
      </c>
      <c r="E262" s="4">
        <v>87</v>
      </c>
      <c r="F262" s="3" t="s">
        <v>190</v>
      </c>
      <c r="G262" s="3" t="s">
        <v>17</v>
      </c>
      <c r="H262" s="5">
        <v>205</v>
      </c>
      <c r="I262" s="7">
        <f t="shared" si="6"/>
        <v>-16</v>
      </c>
      <c r="J262" s="8">
        <f t="shared" si="7"/>
        <v>-3280</v>
      </c>
    </row>
    <row r="263" spans="3:10" x14ac:dyDescent="0.25">
      <c r="C263" s="3" t="s">
        <v>184</v>
      </c>
      <c r="D263" s="3" t="s">
        <v>192</v>
      </c>
      <c r="E263" s="4">
        <v>2091</v>
      </c>
      <c r="F263" s="3" t="s">
        <v>191</v>
      </c>
      <c r="G263" s="3" t="s">
        <v>193</v>
      </c>
      <c r="H263" s="5">
        <v>169.8</v>
      </c>
      <c r="I263" s="7">
        <f t="shared" si="6"/>
        <v>-14</v>
      </c>
      <c r="J263" s="8">
        <f t="shared" si="7"/>
        <v>-2377.2000000000003</v>
      </c>
    </row>
    <row r="264" spans="3:10" x14ac:dyDescent="0.25">
      <c r="C264" s="3" t="s">
        <v>184</v>
      </c>
      <c r="D264" s="3" t="s">
        <v>1</v>
      </c>
      <c r="E264" s="4">
        <v>1194</v>
      </c>
      <c r="F264" s="3" t="s">
        <v>79</v>
      </c>
      <c r="G264" t="s">
        <v>233</v>
      </c>
      <c r="H264" s="5">
        <v>8600</v>
      </c>
      <c r="I264" s="7">
        <f t="shared" ref="I264:I327" si="8">C264-D264</f>
        <v>139</v>
      </c>
      <c r="J264" s="8">
        <f t="shared" ref="J264:J327" si="9">H264*I264</f>
        <v>1195400</v>
      </c>
    </row>
    <row r="265" spans="3:10" x14ac:dyDescent="0.25">
      <c r="C265" s="3" t="s">
        <v>143</v>
      </c>
      <c r="D265" s="3" t="s">
        <v>43</v>
      </c>
      <c r="E265" s="4">
        <v>1020</v>
      </c>
      <c r="F265" s="3" t="s">
        <v>142</v>
      </c>
      <c r="G265" s="3" t="s">
        <v>194</v>
      </c>
      <c r="H265" s="5">
        <v>4228</v>
      </c>
      <c r="I265" s="7">
        <f t="shared" si="8"/>
        <v>49</v>
      </c>
      <c r="J265" s="8">
        <f t="shared" si="9"/>
        <v>207172</v>
      </c>
    </row>
    <row r="266" spans="3:10" x14ac:dyDescent="0.25">
      <c r="C266" s="3" t="s">
        <v>143</v>
      </c>
      <c r="D266" s="3" t="s">
        <v>112</v>
      </c>
      <c r="E266" s="4">
        <v>640</v>
      </c>
      <c r="F266" s="3" t="s">
        <v>120</v>
      </c>
      <c r="G266" s="3" t="s">
        <v>286</v>
      </c>
      <c r="H266" s="5">
        <v>4000</v>
      </c>
      <c r="I266" s="7">
        <f t="shared" si="8"/>
        <v>19</v>
      </c>
      <c r="J266" s="8">
        <f t="shared" si="9"/>
        <v>76000</v>
      </c>
    </row>
    <row r="267" spans="3:10" x14ac:dyDescent="0.25">
      <c r="C267" s="3" t="s">
        <v>143</v>
      </c>
      <c r="D267" s="3" t="s">
        <v>143</v>
      </c>
      <c r="E267" s="4">
        <v>28419</v>
      </c>
      <c r="F267" s="3" t="s">
        <v>142</v>
      </c>
      <c r="G267" s="3" t="s">
        <v>58</v>
      </c>
      <c r="H267" s="5">
        <v>6342</v>
      </c>
      <c r="I267" s="7">
        <f t="shared" si="8"/>
        <v>0</v>
      </c>
      <c r="J267" s="8">
        <f t="shared" si="9"/>
        <v>0</v>
      </c>
    </row>
    <row r="268" spans="3:10" x14ac:dyDescent="0.25">
      <c r="C268" s="3" t="s">
        <v>136</v>
      </c>
      <c r="D268" s="3" t="s">
        <v>198</v>
      </c>
      <c r="E268" s="4">
        <v>146</v>
      </c>
      <c r="F268" s="3" t="s">
        <v>197</v>
      </c>
      <c r="G268" s="3" t="s">
        <v>137</v>
      </c>
      <c r="H268" s="5">
        <v>19209.3</v>
      </c>
      <c r="I268" s="7">
        <f t="shared" si="8"/>
        <v>416</v>
      </c>
      <c r="J268" s="8">
        <f t="shared" si="9"/>
        <v>7991068.7999999998</v>
      </c>
    </row>
    <row r="269" spans="3:10" x14ac:dyDescent="0.25">
      <c r="C269" s="3" t="s">
        <v>136</v>
      </c>
      <c r="D269" s="3" t="s">
        <v>198</v>
      </c>
      <c r="E269" s="4">
        <v>147</v>
      </c>
      <c r="F269" s="3" t="s">
        <v>197</v>
      </c>
      <c r="G269" s="3" t="s">
        <v>137</v>
      </c>
      <c r="H269" s="5">
        <v>10888.92</v>
      </c>
      <c r="I269" s="7">
        <f t="shared" si="8"/>
        <v>416</v>
      </c>
      <c r="J269" s="8">
        <f t="shared" si="9"/>
        <v>4529790.72</v>
      </c>
    </row>
    <row r="270" spans="3:10" x14ac:dyDescent="0.25">
      <c r="C270" s="3" t="s">
        <v>136</v>
      </c>
      <c r="D270" s="3" t="s">
        <v>112</v>
      </c>
      <c r="E270" s="4">
        <v>404</v>
      </c>
      <c r="F270" s="3" t="s">
        <v>135</v>
      </c>
      <c r="G270" s="3" t="s">
        <v>137</v>
      </c>
      <c r="H270" s="5">
        <v>5500</v>
      </c>
      <c r="I270" s="7">
        <f t="shared" si="8"/>
        <v>20</v>
      </c>
      <c r="J270" s="8">
        <f t="shared" si="9"/>
        <v>110000</v>
      </c>
    </row>
    <row r="271" spans="3:10" x14ac:dyDescent="0.25">
      <c r="C271" s="3" t="s">
        <v>136</v>
      </c>
      <c r="D271" s="3" t="s">
        <v>112</v>
      </c>
      <c r="E271" s="4">
        <v>405</v>
      </c>
      <c r="F271" s="3" t="s">
        <v>135</v>
      </c>
      <c r="G271" s="3" t="s">
        <v>137</v>
      </c>
      <c r="H271" s="5">
        <v>6000</v>
      </c>
      <c r="I271" s="7">
        <f t="shared" si="8"/>
        <v>20</v>
      </c>
      <c r="J271" s="8">
        <f t="shared" si="9"/>
        <v>120000</v>
      </c>
    </row>
    <row r="272" spans="3:10" x14ac:dyDescent="0.25">
      <c r="C272" s="3" t="s">
        <v>136</v>
      </c>
      <c r="D272" s="3" t="s">
        <v>60</v>
      </c>
      <c r="E272" s="4">
        <v>44</v>
      </c>
      <c r="F272" s="3" t="s">
        <v>199</v>
      </c>
      <c r="G272" s="3" t="s">
        <v>6</v>
      </c>
      <c r="H272" s="5">
        <v>600</v>
      </c>
      <c r="I272" s="7">
        <f t="shared" si="8"/>
        <v>-11</v>
      </c>
      <c r="J272" s="8">
        <f t="shared" si="9"/>
        <v>-6600</v>
      </c>
    </row>
    <row r="273" spans="3:10" x14ac:dyDescent="0.25">
      <c r="C273" s="3" t="s">
        <v>136</v>
      </c>
      <c r="D273" s="3" t="s">
        <v>60</v>
      </c>
      <c r="E273" s="4">
        <v>45</v>
      </c>
      <c r="F273" s="3" t="s">
        <v>199</v>
      </c>
      <c r="G273" s="3" t="s">
        <v>200</v>
      </c>
      <c r="H273" s="5">
        <v>423</v>
      </c>
      <c r="I273" s="7">
        <f t="shared" si="8"/>
        <v>-11</v>
      </c>
      <c r="J273" s="8">
        <f t="shared" si="9"/>
        <v>-4653</v>
      </c>
    </row>
    <row r="274" spans="3:10" x14ac:dyDescent="0.25">
      <c r="C274" s="3" t="s">
        <v>136</v>
      </c>
      <c r="D274" s="3" t="s">
        <v>60</v>
      </c>
      <c r="E274" s="4">
        <v>48</v>
      </c>
      <c r="F274" s="3" t="s">
        <v>199</v>
      </c>
      <c r="G274" s="3" t="s">
        <v>200</v>
      </c>
      <c r="H274" s="5">
        <v>1980</v>
      </c>
      <c r="I274" s="7">
        <f t="shared" si="8"/>
        <v>-11</v>
      </c>
      <c r="J274" s="8">
        <f t="shared" si="9"/>
        <v>-21780</v>
      </c>
    </row>
    <row r="275" spans="3:10" x14ac:dyDescent="0.25">
      <c r="C275" s="3" t="s">
        <v>136</v>
      </c>
      <c r="D275" s="3" t="s">
        <v>60</v>
      </c>
      <c r="E275" s="4">
        <v>49</v>
      </c>
      <c r="F275" s="3" t="s">
        <v>199</v>
      </c>
      <c r="G275" s="3" t="s">
        <v>200</v>
      </c>
      <c r="H275" s="5">
        <v>1000</v>
      </c>
      <c r="I275" s="7">
        <f t="shared" si="8"/>
        <v>-11</v>
      </c>
      <c r="J275" s="8">
        <f t="shared" si="9"/>
        <v>-11000</v>
      </c>
    </row>
    <row r="276" spans="3:10" x14ac:dyDescent="0.25">
      <c r="C276" s="3" t="s">
        <v>136</v>
      </c>
      <c r="D276" s="3" t="s">
        <v>60</v>
      </c>
      <c r="E276" s="4">
        <v>75</v>
      </c>
      <c r="F276" s="3" t="s">
        <v>199</v>
      </c>
      <c r="G276" s="3" t="s">
        <v>200</v>
      </c>
      <c r="H276" s="5">
        <v>1000</v>
      </c>
      <c r="I276" s="7">
        <f t="shared" si="8"/>
        <v>-11</v>
      </c>
      <c r="J276" s="8">
        <f t="shared" si="9"/>
        <v>-11000</v>
      </c>
    </row>
    <row r="277" spans="3:10" x14ac:dyDescent="0.25">
      <c r="C277" s="3" t="s">
        <v>136</v>
      </c>
      <c r="D277" s="3" t="s">
        <v>60</v>
      </c>
      <c r="E277" s="4">
        <v>85</v>
      </c>
      <c r="F277" s="3" t="s">
        <v>199</v>
      </c>
      <c r="G277" s="3" t="s">
        <v>6</v>
      </c>
      <c r="H277" s="5">
        <v>7000</v>
      </c>
      <c r="I277" s="7">
        <f t="shared" si="8"/>
        <v>-11</v>
      </c>
      <c r="J277" s="8">
        <f t="shared" si="9"/>
        <v>-77000</v>
      </c>
    </row>
    <row r="278" spans="3:10" x14ac:dyDescent="0.25">
      <c r="C278" s="3" t="s">
        <v>136</v>
      </c>
      <c r="D278" s="3" t="s">
        <v>72</v>
      </c>
      <c r="E278" s="4">
        <v>3919</v>
      </c>
      <c r="F278" s="3" t="s">
        <v>201</v>
      </c>
      <c r="G278" t="s">
        <v>325</v>
      </c>
      <c r="H278" s="5">
        <v>2982</v>
      </c>
      <c r="I278" s="7">
        <f t="shared" si="8"/>
        <v>172</v>
      </c>
      <c r="J278" s="8">
        <f t="shared" si="9"/>
        <v>512904</v>
      </c>
    </row>
    <row r="279" spans="3:10" x14ac:dyDescent="0.25">
      <c r="C279" s="3" t="s">
        <v>136</v>
      </c>
      <c r="D279" s="3" t="s">
        <v>72</v>
      </c>
      <c r="E279" s="4">
        <v>4619</v>
      </c>
      <c r="F279" s="3" t="s">
        <v>201</v>
      </c>
      <c r="G279" t="s">
        <v>325</v>
      </c>
      <c r="H279" s="5">
        <v>29400</v>
      </c>
      <c r="I279" s="7">
        <f t="shared" si="8"/>
        <v>172</v>
      </c>
      <c r="J279" s="8">
        <f t="shared" si="9"/>
        <v>5056800</v>
      </c>
    </row>
    <row r="280" spans="3:10" x14ac:dyDescent="0.25">
      <c r="C280" s="3" t="s">
        <v>136</v>
      </c>
      <c r="D280" s="3" t="s">
        <v>72</v>
      </c>
      <c r="E280" s="4">
        <v>5419</v>
      </c>
      <c r="F280" s="3" t="s">
        <v>201</v>
      </c>
      <c r="G280" t="s">
        <v>325</v>
      </c>
      <c r="H280" s="5">
        <v>4390</v>
      </c>
      <c r="I280" s="7">
        <f t="shared" si="8"/>
        <v>172</v>
      </c>
      <c r="J280" s="8">
        <f t="shared" si="9"/>
        <v>755080</v>
      </c>
    </row>
    <row r="281" spans="3:10" x14ac:dyDescent="0.25">
      <c r="C281" s="3" t="s">
        <v>136</v>
      </c>
      <c r="D281" s="3" t="s">
        <v>13</v>
      </c>
      <c r="E281" s="4">
        <v>5519</v>
      </c>
      <c r="F281" s="3" t="s">
        <v>201</v>
      </c>
      <c r="G281" t="s">
        <v>326</v>
      </c>
      <c r="H281" s="5">
        <v>580</v>
      </c>
      <c r="I281" s="7">
        <f t="shared" si="8"/>
        <v>110</v>
      </c>
      <c r="J281" s="8">
        <f t="shared" si="9"/>
        <v>63800</v>
      </c>
    </row>
    <row r="282" spans="3:10" x14ac:dyDescent="0.25">
      <c r="C282" s="3" t="s">
        <v>203</v>
      </c>
      <c r="D282" s="3" t="s">
        <v>13</v>
      </c>
      <c r="E282" s="4">
        <v>198399</v>
      </c>
      <c r="F282" s="3" t="s">
        <v>202</v>
      </c>
      <c r="G282" s="3" t="s">
        <v>6</v>
      </c>
      <c r="H282" s="5">
        <v>52.4</v>
      </c>
      <c r="I282" s="7">
        <f t="shared" si="8"/>
        <v>115</v>
      </c>
      <c r="J282" s="8">
        <f t="shared" si="9"/>
        <v>6026</v>
      </c>
    </row>
    <row r="283" spans="3:10" x14ac:dyDescent="0.25">
      <c r="C283" s="3" t="s">
        <v>203</v>
      </c>
      <c r="D283" s="3" t="s">
        <v>25</v>
      </c>
      <c r="E283" s="4">
        <v>8051</v>
      </c>
      <c r="F283" s="3" t="s">
        <v>202</v>
      </c>
      <c r="G283" s="3" t="s">
        <v>6</v>
      </c>
      <c r="H283" s="5">
        <v>52.4</v>
      </c>
      <c r="I283" s="7">
        <f t="shared" si="8"/>
        <v>86</v>
      </c>
      <c r="J283" s="8">
        <f t="shared" si="9"/>
        <v>4506.3999999999996</v>
      </c>
    </row>
    <row r="284" spans="3:10" x14ac:dyDescent="0.25">
      <c r="C284" s="3" t="s">
        <v>203</v>
      </c>
      <c r="D284" s="3" t="s">
        <v>43</v>
      </c>
      <c r="E284" s="4">
        <v>29753</v>
      </c>
      <c r="F284" s="3" t="s">
        <v>202</v>
      </c>
      <c r="G284" s="3" t="s">
        <v>6</v>
      </c>
      <c r="H284" s="5">
        <v>49.03</v>
      </c>
      <c r="I284" s="7">
        <f t="shared" si="8"/>
        <v>55</v>
      </c>
      <c r="J284" s="8">
        <f t="shared" si="9"/>
        <v>2696.65</v>
      </c>
    </row>
    <row r="285" spans="3:10" x14ac:dyDescent="0.25">
      <c r="C285" s="3" t="s">
        <v>203</v>
      </c>
      <c r="D285" s="3" t="s">
        <v>60</v>
      </c>
      <c r="E285" s="4">
        <v>606</v>
      </c>
      <c r="F285" s="3" t="s">
        <v>111</v>
      </c>
      <c r="G285" s="3" t="s">
        <v>6</v>
      </c>
      <c r="H285" s="5">
        <v>700</v>
      </c>
      <c r="I285" s="7">
        <f t="shared" si="8"/>
        <v>-6</v>
      </c>
      <c r="J285" s="8">
        <f t="shared" si="9"/>
        <v>-4200</v>
      </c>
    </row>
    <row r="286" spans="3:10" x14ac:dyDescent="0.25">
      <c r="C286" s="3" t="s">
        <v>203</v>
      </c>
      <c r="D286" s="3" t="s">
        <v>204</v>
      </c>
      <c r="E286" s="4">
        <v>748</v>
      </c>
      <c r="F286" s="3" t="s">
        <v>111</v>
      </c>
      <c r="G286" s="3" t="s">
        <v>6</v>
      </c>
      <c r="H286" s="5">
        <v>1750</v>
      </c>
      <c r="I286" s="7">
        <f t="shared" si="8"/>
        <v>-36</v>
      </c>
      <c r="J286" s="8">
        <f t="shared" si="9"/>
        <v>-63000</v>
      </c>
    </row>
    <row r="287" spans="3:10" x14ac:dyDescent="0.25">
      <c r="C287" s="3" t="s">
        <v>203</v>
      </c>
      <c r="D287" s="3" t="s">
        <v>205</v>
      </c>
      <c r="E287" s="4">
        <v>620</v>
      </c>
      <c r="F287" s="3" t="s">
        <v>206</v>
      </c>
      <c r="G287" s="3" t="s">
        <v>17</v>
      </c>
      <c r="H287" s="5">
        <v>5000</v>
      </c>
      <c r="I287" s="7">
        <f t="shared" si="8"/>
        <v>-8</v>
      </c>
      <c r="J287" s="8">
        <f t="shared" si="9"/>
        <v>-40000</v>
      </c>
    </row>
    <row r="288" spans="3:10" x14ac:dyDescent="0.25">
      <c r="C288" s="3" t="s">
        <v>203</v>
      </c>
      <c r="D288" s="3" t="s">
        <v>70</v>
      </c>
      <c r="E288" s="4">
        <v>66</v>
      </c>
      <c r="F288" s="3" t="s">
        <v>207</v>
      </c>
      <c r="G288" s="3" t="s">
        <v>286</v>
      </c>
      <c r="H288" s="5">
        <v>173.73</v>
      </c>
      <c r="I288" s="7">
        <f t="shared" si="8"/>
        <v>238</v>
      </c>
      <c r="J288" s="8">
        <f t="shared" si="9"/>
        <v>41347.74</v>
      </c>
    </row>
    <row r="289" spans="3:10" x14ac:dyDescent="0.25">
      <c r="C289" s="3" t="s">
        <v>203</v>
      </c>
      <c r="D289" s="3" t="s">
        <v>70</v>
      </c>
      <c r="E289" s="4">
        <v>77</v>
      </c>
      <c r="F289" s="3" t="s">
        <v>207</v>
      </c>
      <c r="G289" s="3" t="s">
        <v>286</v>
      </c>
      <c r="H289" s="5">
        <v>489</v>
      </c>
      <c r="I289" s="7">
        <f t="shared" si="8"/>
        <v>238</v>
      </c>
      <c r="J289" s="8">
        <f t="shared" si="9"/>
        <v>116382</v>
      </c>
    </row>
    <row r="290" spans="3:10" x14ac:dyDescent="0.25">
      <c r="C290" s="3" t="s">
        <v>203</v>
      </c>
      <c r="D290" s="3" t="s">
        <v>70</v>
      </c>
      <c r="E290" s="4">
        <v>78</v>
      </c>
      <c r="F290" s="3" t="s">
        <v>207</v>
      </c>
      <c r="G290" s="3" t="s">
        <v>286</v>
      </c>
      <c r="H290" s="5">
        <v>117.13</v>
      </c>
      <c r="I290" s="7">
        <f t="shared" si="8"/>
        <v>238</v>
      </c>
      <c r="J290" s="8">
        <f t="shared" si="9"/>
        <v>27876.94</v>
      </c>
    </row>
    <row r="291" spans="3:10" x14ac:dyDescent="0.25">
      <c r="C291" s="3" t="s">
        <v>203</v>
      </c>
      <c r="D291" s="3" t="s">
        <v>71</v>
      </c>
      <c r="E291" s="4">
        <v>83</v>
      </c>
      <c r="F291" s="3" t="s">
        <v>207</v>
      </c>
      <c r="G291" s="3" t="s">
        <v>286</v>
      </c>
      <c r="H291" s="5">
        <v>115</v>
      </c>
      <c r="I291" s="7">
        <f t="shared" si="8"/>
        <v>207</v>
      </c>
      <c r="J291" s="8">
        <f t="shared" si="9"/>
        <v>23805</v>
      </c>
    </row>
    <row r="292" spans="3:10" x14ac:dyDescent="0.25">
      <c r="C292" s="3" t="s">
        <v>203</v>
      </c>
      <c r="D292" s="3" t="s">
        <v>72</v>
      </c>
      <c r="E292" s="4">
        <v>91</v>
      </c>
      <c r="F292" s="3" t="s">
        <v>207</v>
      </c>
      <c r="G292" s="3" t="s">
        <v>286</v>
      </c>
      <c r="H292" s="5">
        <v>115</v>
      </c>
      <c r="I292" s="7">
        <f t="shared" si="8"/>
        <v>177</v>
      </c>
      <c r="J292" s="8">
        <f t="shared" si="9"/>
        <v>20355</v>
      </c>
    </row>
    <row r="293" spans="3:10" x14ac:dyDescent="0.25">
      <c r="C293" s="3" t="s">
        <v>203</v>
      </c>
      <c r="D293" s="3" t="s">
        <v>1</v>
      </c>
      <c r="E293" s="4">
        <v>99</v>
      </c>
      <c r="F293" s="3" t="s">
        <v>207</v>
      </c>
      <c r="G293" s="3" t="s">
        <v>286</v>
      </c>
      <c r="H293" s="5">
        <v>115</v>
      </c>
      <c r="I293" s="7">
        <f t="shared" si="8"/>
        <v>146</v>
      </c>
      <c r="J293" s="8">
        <f t="shared" si="9"/>
        <v>16790</v>
      </c>
    </row>
    <row r="294" spans="3:10" x14ac:dyDescent="0.25">
      <c r="C294" s="3" t="s">
        <v>203</v>
      </c>
      <c r="D294" s="3" t="s">
        <v>72</v>
      </c>
      <c r="E294" s="4">
        <v>163432</v>
      </c>
      <c r="F294" s="3" t="s">
        <v>202</v>
      </c>
      <c r="G294" s="3" t="s">
        <v>6</v>
      </c>
      <c r="H294" s="5">
        <v>92.32</v>
      </c>
      <c r="I294" s="7">
        <f t="shared" si="8"/>
        <v>177</v>
      </c>
      <c r="J294" s="8">
        <f t="shared" si="9"/>
        <v>16340.64</v>
      </c>
    </row>
    <row r="295" spans="3:10" x14ac:dyDescent="0.25">
      <c r="C295" s="3" t="s">
        <v>203</v>
      </c>
      <c r="D295" s="3" t="s">
        <v>13</v>
      </c>
      <c r="E295" s="4">
        <v>111</v>
      </c>
      <c r="F295" s="3" t="s">
        <v>207</v>
      </c>
      <c r="G295" s="3" t="s">
        <v>286</v>
      </c>
      <c r="H295" s="5">
        <v>489</v>
      </c>
      <c r="I295" s="7">
        <f t="shared" si="8"/>
        <v>115</v>
      </c>
      <c r="J295" s="8">
        <f t="shared" si="9"/>
        <v>56235</v>
      </c>
    </row>
    <row r="296" spans="3:10" x14ac:dyDescent="0.25">
      <c r="C296" s="3" t="s">
        <v>203</v>
      </c>
      <c r="D296" s="3" t="s">
        <v>13</v>
      </c>
      <c r="E296" s="4">
        <v>112</v>
      </c>
      <c r="F296" s="3" t="s">
        <v>207</v>
      </c>
      <c r="G296" s="3" t="s">
        <v>286</v>
      </c>
      <c r="H296" s="5">
        <v>87.67</v>
      </c>
      <c r="I296" s="7">
        <f t="shared" si="8"/>
        <v>115</v>
      </c>
      <c r="J296" s="8">
        <f t="shared" si="9"/>
        <v>10082.050000000001</v>
      </c>
    </row>
    <row r="297" spans="3:10" x14ac:dyDescent="0.25">
      <c r="C297" s="3" t="s">
        <v>203</v>
      </c>
      <c r="D297" s="3" t="s">
        <v>13</v>
      </c>
      <c r="E297" s="4">
        <v>116</v>
      </c>
      <c r="F297" s="3" t="s">
        <v>207</v>
      </c>
      <c r="G297" s="3" t="s">
        <v>286</v>
      </c>
      <c r="H297" s="5">
        <v>172.5</v>
      </c>
      <c r="I297" s="7">
        <f t="shared" si="8"/>
        <v>115</v>
      </c>
      <c r="J297" s="8">
        <f t="shared" si="9"/>
        <v>19837.5</v>
      </c>
    </row>
    <row r="298" spans="3:10" x14ac:dyDescent="0.25">
      <c r="C298" s="3" t="s">
        <v>203</v>
      </c>
      <c r="D298" s="3" t="s">
        <v>25</v>
      </c>
      <c r="E298" s="4">
        <v>193</v>
      </c>
      <c r="F298" s="3" t="s">
        <v>208</v>
      </c>
      <c r="G298" s="3" t="s">
        <v>6</v>
      </c>
      <c r="H298" s="5">
        <v>5860</v>
      </c>
      <c r="I298" s="7">
        <f t="shared" si="8"/>
        <v>86</v>
      </c>
      <c r="J298" s="8">
        <f t="shared" si="9"/>
        <v>503960</v>
      </c>
    </row>
    <row r="299" spans="3:10" x14ac:dyDescent="0.25">
      <c r="C299" s="3" t="s">
        <v>203</v>
      </c>
      <c r="D299" s="3" t="s">
        <v>1</v>
      </c>
      <c r="E299" s="4">
        <v>185469</v>
      </c>
      <c r="F299" s="3" t="s">
        <v>202</v>
      </c>
      <c r="G299" s="3" t="s">
        <v>6</v>
      </c>
      <c r="H299" s="5">
        <v>76.48</v>
      </c>
      <c r="I299" s="7">
        <f t="shared" si="8"/>
        <v>146</v>
      </c>
      <c r="J299" s="8">
        <f t="shared" si="9"/>
        <v>11166.08</v>
      </c>
    </row>
    <row r="300" spans="3:10" x14ac:dyDescent="0.25">
      <c r="C300" s="3" t="s">
        <v>210</v>
      </c>
      <c r="D300" s="3" t="s">
        <v>43</v>
      </c>
      <c r="E300" s="4">
        <v>200004</v>
      </c>
      <c r="F300" s="3" t="s">
        <v>209</v>
      </c>
      <c r="G300" s="3" t="s">
        <v>17</v>
      </c>
      <c r="H300" s="5">
        <v>3040</v>
      </c>
      <c r="I300" s="7">
        <f t="shared" si="8"/>
        <v>56</v>
      </c>
      <c r="J300" s="8">
        <f t="shared" si="9"/>
        <v>170240</v>
      </c>
    </row>
    <row r="301" spans="3:10" x14ac:dyDescent="0.25">
      <c r="C301" s="3" t="s">
        <v>210</v>
      </c>
      <c r="D301" s="3" t="s">
        <v>43</v>
      </c>
      <c r="E301" s="4">
        <v>108</v>
      </c>
      <c r="F301" s="3" t="s">
        <v>59</v>
      </c>
      <c r="G301" s="3" t="s">
        <v>61</v>
      </c>
      <c r="H301" s="5">
        <v>13937.47</v>
      </c>
      <c r="I301" s="7">
        <f t="shared" si="8"/>
        <v>56</v>
      </c>
      <c r="J301" s="8">
        <f t="shared" si="9"/>
        <v>780498.32</v>
      </c>
    </row>
    <row r="302" spans="3:10" x14ac:dyDescent="0.25">
      <c r="C302" s="3" t="s">
        <v>210</v>
      </c>
      <c r="D302" s="3" t="s">
        <v>112</v>
      </c>
      <c r="E302" s="4">
        <v>349</v>
      </c>
      <c r="F302" s="3" t="s">
        <v>59</v>
      </c>
      <c r="G302" s="3" t="s">
        <v>61</v>
      </c>
      <c r="H302" s="5">
        <v>4564</v>
      </c>
      <c r="I302" s="7">
        <f t="shared" si="8"/>
        <v>26</v>
      </c>
      <c r="J302" s="8">
        <f t="shared" si="9"/>
        <v>118664</v>
      </c>
    </row>
    <row r="303" spans="3:10" x14ac:dyDescent="0.25">
      <c r="C303" s="3" t="s">
        <v>210</v>
      </c>
      <c r="D303" s="3" t="s">
        <v>112</v>
      </c>
      <c r="E303" s="4">
        <v>350</v>
      </c>
      <c r="F303" s="3" t="s">
        <v>59</v>
      </c>
      <c r="G303" s="3" t="s">
        <v>61</v>
      </c>
      <c r="H303" s="5">
        <v>150</v>
      </c>
      <c r="I303" s="7">
        <f t="shared" si="8"/>
        <v>26</v>
      </c>
      <c r="J303" s="8">
        <f t="shared" si="9"/>
        <v>3900</v>
      </c>
    </row>
    <row r="304" spans="3:10" x14ac:dyDescent="0.25">
      <c r="C304" s="3" t="s">
        <v>210</v>
      </c>
      <c r="D304" s="3" t="s">
        <v>212</v>
      </c>
      <c r="E304" s="4">
        <v>22</v>
      </c>
      <c r="F304" s="3" t="s">
        <v>211</v>
      </c>
      <c r="G304" s="3" t="s">
        <v>6</v>
      </c>
      <c r="H304" s="5">
        <v>950</v>
      </c>
      <c r="I304" s="7">
        <f t="shared" si="8"/>
        <v>-25</v>
      </c>
      <c r="J304" s="8">
        <f t="shared" si="9"/>
        <v>-23750</v>
      </c>
    </row>
    <row r="305" spans="3:10" x14ac:dyDescent="0.25">
      <c r="C305" s="3" t="s">
        <v>210</v>
      </c>
      <c r="D305" s="3" t="s">
        <v>210</v>
      </c>
      <c r="E305" s="4">
        <v>2161</v>
      </c>
      <c r="F305" s="3" t="s">
        <v>7</v>
      </c>
      <c r="G305" s="3" t="s">
        <v>6</v>
      </c>
      <c r="H305" s="5">
        <v>27.68</v>
      </c>
      <c r="I305" s="7">
        <f t="shared" si="8"/>
        <v>0</v>
      </c>
      <c r="J305" s="8">
        <f t="shared" si="9"/>
        <v>0</v>
      </c>
    </row>
    <row r="306" spans="3:10" x14ac:dyDescent="0.25">
      <c r="C306" s="3" t="s">
        <v>210</v>
      </c>
      <c r="D306" s="3" t="s">
        <v>13</v>
      </c>
      <c r="E306" s="4">
        <v>474</v>
      </c>
      <c r="F306" s="3" t="s">
        <v>59</v>
      </c>
      <c r="G306" s="3" t="s">
        <v>61</v>
      </c>
      <c r="H306" s="5">
        <v>50</v>
      </c>
      <c r="I306" s="7">
        <f t="shared" si="8"/>
        <v>116</v>
      </c>
      <c r="J306" s="8">
        <f t="shared" si="9"/>
        <v>5800</v>
      </c>
    </row>
    <row r="307" spans="3:10" x14ac:dyDescent="0.25">
      <c r="C307" s="3" t="s">
        <v>215</v>
      </c>
      <c r="D307" s="3" t="s">
        <v>214</v>
      </c>
      <c r="E307" s="4">
        <v>12</v>
      </c>
      <c r="F307" s="3" t="s">
        <v>213</v>
      </c>
      <c r="G307" s="3" t="s">
        <v>216</v>
      </c>
      <c r="H307" s="5">
        <v>780</v>
      </c>
      <c r="I307" s="7">
        <f t="shared" si="8"/>
        <v>85</v>
      </c>
      <c r="J307" s="8">
        <f t="shared" si="9"/>
        <v>66300</v>
      </c>
    </row>
    <row r="308" spans="3:10" x14ac:dyDescent="0.25">
      <c r="C308" s="3" t="s">
        <v>215</v>
      </c>
      <c r="D308" s="3" t="s">
        <v>43</v>
      </c>
      <c r="E308" s="4">
        <v>134</v>
      </c>
      <c r="F308" s="3" t="s">
        <v>217</v>
      </c>
      <c r="G308" s="3" t="s">
        <v>218</v>
      </c>
      <c r="H308" s="5">
        <v>40468.68</v>
      </c>
      <c r="I308" s="7">
        <f t="shared" si="8"/>
        <v>57</v>
      </c>
      <c r="J308" s="8">
        <f t="shared" si="9"/>
        <v>2306714.7600000002</v>
      </c>
    </row>
    <row r="309" spans="3:10" x14ac:dyDescent="0.25">
      <c r="C309" s="3" t="s">
        <v>215</v>
      </c>
      <c r="D309" s="3" t="s">
        <v>85</v>
      </c>
      <c r="E309" s="4">
        <v>17</v>
      </c>
      <c r="F309" s="3" t="s">
        <v>219</v>
      </c>
      <c r="G309" s="3" t="s">
        <v>220</v>
      </c>
      <c r="H309" s="5">
        <v>757.12</v>
      </c>
      <c r="I309" s="7">
        <f t="shared" si="8"/>
        <v>58</v>
      </c>
      <c r="J309" s="8">
        <f t="shared" si="9"/>
        <v>43912.959999999999</v>
      </c>
    </row>
    <row r="310" spans="3:10" x14ac:dyDescent="0.25">
      <c r="C310" s="3" t="s">
        <v>215</v>
      </c>
      <c r="D310" s="3" t="s">
        <v>85</v>
      </c>
      <c r="E310" s="4">
        <v>16</v>
      </c>
      <c r="F310" s="3" t="s">
        <v>219</v>
      </c>
      <c r="G310" s="3" t="s">
        <v>220</v>
      </c>
      <c r="H310" s="5">
        <v>757.12</v>
      </c>
      <c r="I310" s="7">
        <f t="shared" si="8"/>
        <v>58</v>
      </c>
      <c r="J310" s="8">
        <f t="shared" si="9"/>
        <v>43912.959999999999</v>
      </c>
    </row>
    <row r="311" spans="3:10" x14ac:dyDescent="0.25">
      <c r="C311" s="3" t="s">
        <v>215</v>
      </c>
      <c r="D311" s="3" t="s">
        <v>112</v>
      </c>
      <c r="E311" s="4">
        <v>110</v>
      </c>
      <c r="F311" s="3" t="s">
        <v>219</v>
      </c>
      <c r="G311" s="3" t="s">
        <v>220</v>
      </c>
      <c r="H311" s="5">
        <v>757.12</v>
      </c>
      <c r="I311" s="7">
        <f t="shared" si="8"/>
        <v>27</v>
      </c>
      <c r="J311" s="8">
        <f t="shared" si="9"/>
        <v>20442.240000000002</v>
      </c>
    </row>
    <row r="312" spans="3:10" x14ac:dyDescent="0.25">
      <c r="C312" s="3" t="s">
        <v>215</v>
      </c>
      <c r="D312" s="3" t="s">
        <v>112</v>
      </c>
      <c r="E312" s="4">
        <v>18</v>
      </c>
      <c r="F312" s="3" t="s">
        <v>219</v>
      </c>
      <c r="G312" s="3" t="s">
        <v>220</v>
      </c>
      <c r="H312" s="5">
        <v>1622.4</v>
      </c>
      <c r="I312" s="7">
        <f t="shared" si="8"/>
        <v>27</v>
      </c>
      <c r="J312" s="8">
        <f t="shared" si="9"/>
        <v>43804.800000000003</v>
      </c>
    </row>
    <row r="313" spans="3:10" x14ac:dyDescent="0.25">
      <c r="C313" s="3" t="s">
        <v>215</v>
      </c>
      <c r="D313" s="3" t="s">
        <v>112</v>
      </c>
      <c r="E313" s="4">
        <v>111</v>
      </c>
      <c r="F313" s="3" t="s">
        <v>219</v>
      </c>
      <c r="G313" s="3" t="s">
        <v>220</v>
      </c>
      <c r="H313" s="5">
        <v>2055.04</v>
      </c>
      <c r="I313" s="7">
        <f t="shared" si="8"/>
        <v>27</v>
      </c>
      <c r="J313" s="8">
        <f t="shared" si="9"/>
        <v>55486.080000000002</v>
      </c>
    </row>
    <row r="314" spans="3:10" x14ac:dyDescent="0.25">
      <c r="C314" s="3" t="s">
        <v>215</v>
      </c>
      <c r="D314" s="3" t="s">
        <v>215</v>
      </c>
      <c r="E314" s="4">
        <v>359732</v>
      </c>
      <c r="F314" s="3" t="s">
        <v>109</v>
      </c>
      <c r="G314" s="3" t="s">
        <v>110</v>
      </c>
      <c r="H314" s="5">
        <v>4883.5</v>
      </c>
      <c r="I314" s="7">
        <f t="shared" si="8"/>
        <v>0</v>
      </c>
      <c r="J314" s="8">
        <f t="shared" si="9"/>
        <v>0</v>
      </c>
    </row>
    <row r="315" spans="3:10" x14ac:dyDescent="0.25">
      <c r="C315" s="3" t="s">
        <v>215</v>
      </c>
      <c r="D315" s="3" t="s">
        <v>221</v>
      </c>
      <c r="E315" s="4">
        <v>113</v>
      </c>
      <c r="F315" s="3" t="s">
        <v>219</v>
      </c>
      <c r="G315" s="3" t="s">
        <v>220</v>
      </c>
      <c r="H315" s="5">
        <v>1622.4</v>
      </c>
      <c r="I315" s="7">
        <f t="shared" si="8"/>
        <v>6</v>
      </c>
      <c r="J315" s="8">
        <f t="shared" si="9"/>
        <v>9734.4000000000015</v>
      </c>
    </row>
    <row r="316" spans="3:10" x14ac:dyDescent="0.25">
      <c r="C316" s="3" t="s">
        <v>215</v>
      </c>
      <c r="D316" s="3" t="s">
        <v>222</v>
      </c>
      <c r="E316" s="4">
        <v>43813</v>
      </c>
      <c r="F316" s="3" t="s">
        <v>223</v>
      </c>
      <c r="G316" s="3" t="s">
        <v>224</v>
      </c>
      <c r="H316" s="5">
        <v>169</v>
      </c>
      <c r="I316" s="7">
        <f t="shared" si="8"/>
        <v>-2</v>
      </c>
      <c r="J316" s="8">
        <f t="shared" si="9"/>
        <v>-338</v>
      </c>
    </row>
    <row r="317" spans="3:10" x14ac:dyDescent="0.25">
      <c r="C317" s="3" t="s">
        <v>215</v>
      </c>
      <c r="D317" s="3" t="s">
        <v>1</v>
      </c>
      <c r="E317" s="4">
        <v>115264</v>
      </c>
      <c r="F317" s="3" t="s">
        <v>162</v>
      </c>
      <c r="G317" s="3" t="s">
        <v>56</v>
      </c>
      <c r="H317" s="5">
        <v>1199</v>
      </c>
      <c r="I317" s="7">
        <f t="shared" si="8"/>
        <v>148</v>
      </c>
      <c r="J317" s="8">
        <f t="shared" si="9"/>
        <v>177452</v>
      </c>
    </row>
    <row r="318" spans="3:10" x14ac:dyDescent="0.25">
      <c r="C318" s="3" t="s">
        <v>215</v>
      </c>
      <c r="D318" s="3" t="s">
        <v>1</v>
      </c>
      <c r="E318" s="4">
        <v>115579</v>
      </c>
      <c r="F318" s="3" t="s">
        <v>162</v>
      </c>
      <c r="G318" s="3" t="s">
        <v>56</v>
      </c>
      <c r="H318" s="5">
        <v>1199</v>
      </c>
      <c r="I318" s="7">
        <f t="shared" si="8"/>
        <v>148</v>
      </c>
      <c r="J318" s="8">
        <f t="shared" si="9"/>
        <v>177452</v>
      </c>
    </row>
    <row r="319" spans="3:10" x14ac:dyDescent="0.25">
      <c r="C319" s="3" t="s">
        <v>215</v>
      </c>
      <c r="D319" s="3" t="s">
        <v>13</v>
      </c>
      <c r="E319" s="4">
        <v>116582</v>
      </c>
      <c r="F319" s="3" t="s">
        <v>162</v>
      </c>
      <c r="G319" s="3" t="s">
        <v>56</v>
      </c>
      <c r="H319" s="5">
        <v>1785</v>
      </c>
      <c r="I319" s="7">
        <f t="shared" si="8"/>
        <v>117</v>
      </c>
      <c r="J319" s="8">
        <f t="shared" si="9"/>
        <v>208845</v>
      </c>
    </row>
    <row r="320" spans="3:10" x14ac:dyDescent="0.25">
      <c r="C320" s="3" t="s">
        <v>215</v>
      </c>
      <c r="D320" s="3" t="s">
        <v>13</v>
      </c>
      <c r="E320" s="4">
        <v>116583</v>
      </c>
      <c r="F320" s="3" t="s">
        <v>162</v>
      </c>
      <c r="G320" s="3" t="s">
        <v>56</v>
      </c>
      <c r="H320" s="5">
        <v>1190</v>
      </c>
      <c r="I320" s="7">
        <f t="shared" si="8"/>
        <v>117</v>
      </c>
      <c r="J320" s="8">
        <f t="shared" si="9"/>
        <v>139230</v>
      </c>
    </row>
    <row r="321" spans="3:10" x14ac:dyDescent="0.25">
      <c r="C321" s="3" t="s">
        <v>215</v>
      </c>
      <c r="D321" s="3" t="s">
        <v>13</v>
      </c>
      <c r="E321" s="4">
        <v>117258</v>
      </c>
      <c r="F321" s="3" t="s">
        <v>162</v>
      </c>
      <c r="G321" s="3" t="s">
        <v>56</v>
      </c>
      <c r="H321" s="5">
        <v>1190</v>
      </c>
      <c r="I321" s="7">
        <f t="shared" si="8"/>
        <v>117</v>
      </c>
      <c r="J321" s="8">
        <f t="shared" si="9"/>
        <v>139230</v>
      </c>
    </row>
    <row r="322" spans="3:10" x14ac:dyDescent="0.25">
      <c r="C322" s="3" t="s">
        <v>215</v>
      </c>
      <c r="D322" s="3" t="s">
        <v>13</v>
      </c>
      <c r="E322" s="4">
        <v>117259</v>
      </c>
      <c r="F322" s="3" t="s">
        <v>162</v>
      </c>
      <c r="G322" s="3" t="s">
        <v>56</v>
      </c>
      <c r="H322" s="5">
        <v>595</v>
      </c>
      <c r="I322" s="7">
        <f t="shared" si="8"/>
        <v>117</v>
      </c>
      <c r="J322" s="8">
        <f t="shared" si="9"/>
        <v>69615</v>
      </c>
    </row>
    <row r="323" spans="3:10" x14ac:dyDescent="0.25">
      <c r="C323" s="3" t="s">
        <v>215</v>
      </c>
      <c r="D323" s="3" t="s">
        <v>25</v>
      </c>
      <c r="E323" s="4">
        <v>117987</v>
      </c>
      <c r="F323" s="3" t="s">
        <v>162</v>
      </c>
      <c r="G323" s="3" t="s">
        <v>56</v>
      </c>
      <c r="H323" s="5">
        <v>1190</v>
      </c>
      <c r="I323" s="7">
        <f t="shared" si="8"/>
        <v>88</v>
      </c>
      <c r="J323" s="8">
        <f t="shared" si="9"/>
        <v>104720</v>
      </c>
    </row>
    <row r="324" spans="3:10" x14ac:dyDescent="0.25">
      <c r="C324" s="3" t="s">
        <v>215</v>
      </c>
      <c r="D324" s="3" t="s">
        <v>1</v>
      </c>
      <c r="E324" s="4">
        <v>95</v>
      </c>
      <c r="F324" s="3" t="s">
        <v>96</v>
      </c>
      <c r="G324" s="3" t="s">
        <v>116</v>
      </c>
      <c r="H324" s="5">
        <v>3206.4</v>
      </c>
      <c r="I324" s="7">
        <f t="shared" si="8"/>
        <v>148</v>
      </c>
      <c r="J324" s="8">
        <f t="shared" si="9"/>
        <v>474547.20000000001</v>
      </c>
    </row>
    <row r="325" spans="3:10" x14ac:dyDescent="0.25">
      <c r="C325" s="3" t="s">
        <v>215</v>
      </c>
      <c r="D325" s="3" t="s">
        <v>25</v>
      </c>
      <c r="E325" s="4">
        <v>118484</v>
      </c>
      <c r="F325" s="3" t="s">
        <v>162</v>
      </c>
      <c r="G325" s="3" t="s">
        <v>56</v>
      </c>
      <c r="H325" s="5">
        <v>1190</v>
      </c>
      <c r="I325" s="7">
        <f t="shared" si="8"/>
        <v>88</v>
      </c>
      <c r="J325" s="8">
        <f t="shared" si="9"/>
        <v>104720</v>
      </c>
    </row>
    <row r="326" spans="3:10" x14ac:dyDescent="0.25">
      <c r="C326" s="3" t="s">
        <v>215</v>
      </c>
      <c r="D326" s="3" t="s">
        <v>25</v>
      </c>
      <c r="E326" s="4">
        <v>118485</v>
      </c>
      <c r="F326" s="3" t="s">
        <v>162</v>
      </c>
      <c r="G326" s="3" t="s">
        <v>56</v>
      </c>
      <c r="H326" s="5">
        <v>1190</v>
      </c>
      <c r="I326" s="7">
        <f t="shared" si="8"/>
        <v>88</v>
      </c>
      <c r="J326" s="8">
        <f t="shared" si="9"/>
        <v>104720</v>
      </c>
    </row>
    <row r="327" spans="3:10" x14ac:dyDescent="0.25">
      <c r="C327" s="3" t="s">
        <v>215</v>
      </c>
      <c r="D327" s="3" t="s">
        <v>1</v>
      </c>
      <c r="E327" s="4">
        <v>98</v>
      </c>
      <c r="F327" s="3" t="s">
        <v>96</v>
      </c>
      <c r="G327" s="3" t="s">
        <v>116</v>
      </c>
      <c r="H327" s="5">
        <v>3375.93</v>
      </c>
      <c r="I327" s="7">
        <f t="shared" si="8"/>
        <v>148</v>
      </c>
      <c r="J327" s="8">
        <f t="shared" si="9"/>
        <v>499637.63999999996</v>
      </c>
    </row>
    <row r="328" spans="3:10" x14ac:dyDescent="0.25">
      <c r="C328" s="3" t="s">
        <v>215</v>
      </c>
      <c r="D328" s="3" t="s">
        <v>25</v>
      </c>
      <c r="E328" s="4">
        <v>119273</v>
      </c>
      <c r="F328" s="3" t="s">
        <v>162</v>
      </c>
      <c r="G328" s="3" t="s">
        <v>56</v>
      </c>
      <c r="H328" s="5">
        <v>1785</v>
      </c>
      <c r="I328" s="7">
        <f t="shared" ref="I328:I391" si="10">C328-D328</f>
        <v>88</v>
      </c>
      <c r="J328" s="8">
        <f t="shared" ref="J328:J391" si="11">H328*I328</f>
        <v>157080</v>
      </c>
    </row>
    <row r="329" spans="3:10" x14ac:dyDescent="0.25">
      <c r="C329" s="3" t="s">
        <v>215</v>
      </c>
      <c r="D329" s="3" t="s">
        <v>25</v>
      </c>
      <c r="E329" s="4">
        <v>119274</v>
      </c>
      <c r="F329" s="3" t="s">
        <v>162</v>
      </c>
      <c r="G329" s="3" t="s">
        <v>56</v>
      </c>
      <c r="H329" s="5">
        <v>1190</v>
      </c>
      <c r="I329" s="7">
        <f t="shared" si="10"/>
        <v>88</v>
      </c>
      <c r="J329" s="8">
        <f t="shared" si="11"/>
        <v>104720</v>
      </c>
    </row>
    <row r="330" spans="3:10" x14ac:dyDescent="0.25">
      <c r="C330" s="3" t="s">
        <v>215</v>
      </c>
      <c r="D330" s="3" t="s">
        <v>60</v>
      </c>
      <c r="E330" s="4">
        <v>12</v>
      </c>
      <c r="F330" s="3" t="s">
        <v>225</v>
      </c>
      <c r="G330" s="3" t="s">
        <v>226</v>
      </c>
      <c r="H330" s="5">
        <v>1562</v>
      </c>
      <c r="I330" s="7">
        <f t="shared" si="10"/>
        <v>-4</v>
      </c>
      <c r="J330" s="8">
        <f t="shared" si="11"/>
        <v>-6248</v>
      </c>
    </row>
    <row r="331" spans="3:10" x14ac:dyDescent="0.25">
      <c r="C331" s="3" t="s">
        <v>228</v>
      </c>
      <c r="D331" s="3" t="s">
        <v>43</v>
      </c>
      <c r="E331" s="4">
        <v>352</v>
      </c>
      <c r="F331" s="3" t="s">
        <v>227</v>
      </c>
      <c r="G331" s="3" t="s">
        <v>6</v>
      </c>
      <c r="H331" s="5">
        <v>51.5</v>
      </c>
      <c r="I331" s="7">
        <f t="shared" si="10"/>
        <v>58</v>
      </c>
      <c r="J331" s="8">
        <f t="shared" si="11"/>
        <v>2987</v>
      </c>
    </row>
    <row r="332" spans="3:10" x14ac:dyDescent="0.25">
      <c r="C332" s="3" t="s">
        <v>228</v>
      </c>
      <c r="D332" s="3" t="s">
        <v>210</v>
      </c>
      <c r="E332" s="4">
        <v>476</v>
      </c>
      <c r="F332" s="3" t="s">
        <v>227</v>
      </c>
      <c r="G332" s="3" t="s">
        <v>6</v>
      </c>
      <c r="H332" s="5">
        <v>35</v>
      </c>
      <c r="I332" s="7">
        <f t="shared" si="10"/>
        <v>2</v>
      </c>
      <c r="J332" s="8">
        <f t="shared" si="11"/>
        <v>70</v>
      </c>
    </row>
    <row r="333" spans="3:10" x14ac:dyDescent="0.25">
      <c r="C333" s="3" t="s">
        <v>222</v>
      </c>
      <c r="D333" s="3" t="s">
        <v>105</v>
      </c>
      <c r="E333" s="4">
        <v>4624</v>
      </c>
      <c r="F333" s="3" t="s">
        <v>24</v>
      </c>
      <c r="G333" s="3" t="s">
        <v>114</v>
      </c>
      <c r="H333" s="5">
        <v>7856.22</v>
      </c>
      <c r="I333" s="7">
        <f t="shared" si="10"/>
        <v>32</v>
      </c>
      <c r="J333" s="8">
        <f t="shared" si="11"/>
        <v>251399.04000000001</v>
      </c>
    </row>
    <row r="334" spans="3:10" x14ac:dyDescent="0.25">
      <c r="C334" s="3" t="s">
        <v>222</v>
      </c>
      <c r="D334" s="3" t="s">
        <v>136</v>
      </c>
      <c r="E334" s="4">
        <v>2</v>
      </c>
      <c r="F334" s="3" t="s">
        <v>165</v>
      </c>
      <c r="G334" s="3" t="s">
        <v>229</v>
      </c>
      <c r="H334" s="5">
        <v>6000</v>
      </c>
      <c r="I334" s="7">
        <f t="shared" si="10"/>
        <v>9</v>
      </c>
      <c r="J334" s="8">
        <f t="shared" si="11"/>
        <v>54000</v>
      </c>
    </row>
    <row r="335" spans="3:10" x14ac:dyDescent="0.25">
      <c r="C335" s="3" t="s">
        <v>192</v>
      </c>
      <c r="D335" s="3" t="s">
        <v>13</v>
      </c>
      <c r="E335" s="4">
        <v>215</v>
      </c>
      <c r="F335" s="3" t="s">
        <v>230</v>
      </c>
      <c r="G335" s="3" t="s">
        <v>58</v>
      </c>
      <c r="H335" s="5">
        <v>1354.86</v>
      </c>
      <c r="I335" s="7">
        <f t="shared" si="10"/>
        <v>122</v>
      </c>
      <c r="J335" s="8">
        <f t="shared" si="11"/>
        <v>165292.91999999998</v>
      </c>
    </row>
    <row r="336" spans="3:10" x14ac:dyDescent="0.25">
      <c r="C336" s="3" t="s">
        <v>192</v>
      </c>
      <c r="D336" s="3" t="s">
        <v>13</v>
      </c>
      <c r="E336" s="4">
        <v>216</v>
      </c>
      <c r="F336" s="3" t="s">
        <v>230</v>
      </c>
      <c r="G336" s="3" t="s">
        <v>58</v>
      </c>
      <c r="H336" s="5">
        <v>23140.91</v>
      </c>
      <c r="I336" s="7">
        <f t="shared" si="10"/>
        <v>122</v>
      </c>
      <c r="J336" s="8">
        <f t="shared" si="11"/>
        <v>2823191.02</v>
      </c>
    </row>
    <row r="337" spans="3:10" x14ac:dyDescent="0.25">
      <c r="C337" s="3" t="s">
        <v>192</v>
      </c>
      <c r="D337" s="3" t="s">
        <v>25</v>
      </c>
      <c r="E337" s="4">
        <v>3025</v>
      </c>
      <c r="F337" s="3" t="s">
        <v>231</v>
      </c>
      <c r="G337" s="3" t="s">
        <v>233</v>
      </c>
      <c r="H337" s="5">
        <v>17651.96</v>
      </c>
      <c r="I337" s="7">
        <f t="shared" si="10"/>
        <v>93</v>
      </c>
      <c r="J337" s="8">
        <f t="shared" si="11"/>
        <v>1641632.28</v>
      </c>
    </row>
    <row r="338" spans="3:10" x14ac:dyDescent="0.25">
      <c r="C338" s="3" t="s">
        <v>192</v>
      </c>
      <c r="D338" s="3" t="s">
        <v>43</v>
      </c>
      <c r="E338" s="4">
        <v>511</v>
      </c>
      <c r="F338" s="3" t="s">
        <v>97</v>
      </c>
      <c r="G338" s="3" t="s">
        <v>232</v>
      </c>
      <c r="H338" s="5">
        <v>1715.5</v>
      </c>
      <c r="I338" s="7">
        <f t="shared" si="10"/>
        <v>62</v>
      </c>
      <c r="J338" s="8">
        <f t="shared" si="11"/>
        <v>106361</v>
      </c>
    </row>
    <row r="339" spans="3:10" x14ac:dyDescent="0.25">
      <c r="C339" s="3" t="s">
        <v>192</v>
      </c>
      <c r="D339" s="3" t="s">
        <v>25</v>
      </c>
      <c r="E339" s="4">
        <v>208</v>
      </c>
      <c r="F339" s="3" t="s">
        <v>231</v>
      </c>
      <c r="G339" s="3" t="s">
        <v>233</v>
      </c>
      <c r="H339" s="5">
        <v>39695.230000000003</v>
      </c>
      <c r="I339" s="7">
        <f t="shared" si="10"/>
        <v>93</v>
      </c>
      <c r="J339" s="8">
        <f t="shared" si="11"/>
        <v>3691656.39</v>
      </c>
    </row>
    <row r="340" spans="3:10" x14ac:dyDescent="0.25">
      <c r="C340" s="3" t="s">
        <v>192</v>
      </c>
      <c r="D340" s="3" t="s">
        <v>43</v>
      </c>
      <c r="E340" s="4">
        <v>627</v>
      </c>
      <c r="F340" s="3" t="s">
        <v>97</v>
      </c>
      <c r="G340" s="3" t="s">
        <v>119</v>
      </c>
      <c r="H340" s="5">
        <v>3675.48</v>
      </c>
      <c r="I340" s="7">
        <f t="shared" si="10"/>
        <v>62</v>
      </c>
      <c r="J340" s="8">
        <f t="shared" si="11"/>
        <v>227879.76</v>
      </c>
    </row>
    <row r="341" spans="3:10" x14ac:dyDescent="0.25">
      <c r="C341" s="3" t="s">
        <v>192</v>
      </c>
      <c r="D341" s="3" t="s">
        <v>60</v>
      </c>
      <c r="E341" s="4">
        <v>184530</v>
      </c>
      <c r="F341" s="3" t="s">
        <v>118</v>
      </c>
      <c r="G341" s="3" t="s">
        <v>119</v>
      </c>
      <c r="H341" s="5">
        <v>2985.15</v>
      </c>
      <c r="I341" s="7">
        <f t="shared" si="10"/>
        <v>1</v>
      </c>
      <c r="J341" s="8">
        <f t="shared" si="11"/>
        <v>2985.15</v>
      </c>
    </row>
    <row r="342" spans="3:10" x14ac:dyDescent="0.25">
      <c r="C342" s="3" t="s">
        <v>192</v>
      </c>
      <c r="D342" s="3" t="s">
        <v>60</v>
      </c>
      <c r="E342" s="4">
        <v>248181</v>
      </c>
      <c r="F342" s="3" t="s">
        <v>118</v>
      </c>
      <c r="G342" s="3" t="s">
        <v>234</v>
      </c>
      <c r="H342" s="5">
        <v>10</v>
      </c>
      <c r="I342" s="7">
        <f t="shared" si="10"/>
        <v>1</v>
      </c>
      <c r="J342" s="8">
        <f t="shared" si="11"/>
        <v>10</v>
      </c>
    </row>
    <row r="343" spans="3:10" x14ac:dyDescent="0.25">
      <c r="C343" s="3" t="s">
        <v>192</v>
      </c>
      <c r="D343" s="3" t="s">
        <v>43</v>
      </c>
      <c r="E343" s="4">
        <v>24</v>
      </c>
      <c r="F343" s="3" t="s">
        <v>42</v>
      </c>
      <c r="G343" s="3" t="s">
        <v>17</v>
      </c>
      <c r="H343" s="5">
        <v>1092</v>
      </c>
      <c r="I343" s="7">
        <f t="shared" si="10"/>
        <v>62</v>
      </c>
      <c r="J343" s="8">
        <f t="shared" si="11"/>
        <v>67704</v>
      </c>
    </row>
    <row r="344" spans="3:10" x14ac:dyDescent="0.25">
      <c r="C344" s="3" t="s">
        <v>192</v>
      </c>
      <c r="D344" s="3" t="s">
        <v>43</v>
      </c>
      <c r="E344" s="4">
        <v>25</v>
      </c>
      <c r="F344" s="3" t="s">
        <v>42</v>
      </c>
      <c r="G344" s="3" t="s">
        <v>235</v>
      </c>
      <c r="H344" s="5">
        <v>540</v>
      </c>
      <c r="I344" s="7">
        <f t="shared" si="10"/>
        <v>62</v>
      </c>
      <c r="J344" s="8">
        <f t="shared" si="11"/>
        <v>33480</v>
      </c>
    </row>
    <row r="345" spans="3:10" x14ac:dyDescent="0.25">
      <c r="C345" s="3" t="s">
        <v>192</v>
      </c>
      <c r="D345" s="3" t="s">
        <v>112</v>
      </c>
      <c r="E345" s="4">
        <v>167</v>
      </c>
      <c r="F345" s="3" t="s">
        <v>144</v>
      </c>
      <c r="G345" s="3" t="s">
        <v>58</v>
      </c>
      <c r="H345" s="5">
        <v>118131.44</v>
      </c>
      <c r="I345" s="7">
        <f t="shared" si="10"/>
        <v>32</v>
      </c>
      <c r="J345" s="8">
        <f t="shared" si="11"/>
        <v>3780206.08</v>
      </c>
    </row>
    <row r="346" spans="3:10" x14ac:dyDescent="0.25">
      <c r="C346" s="3" t="s">
        <v>192</v>
      </c>
      <c r="D346" s="3" t="s">
        <v>236</v>
      </c>
      <c r="E346" s="4">
        <v>582020</v>
      </c>
      <c r="F346" s="3" t="s">
        <v>57</v>
      </c>
      <c r="G346" s="3" t="s">
        <v>58</v>
      </c>
      <c r="H346" s="5">
        <v>33926.14</v>
      </c>
      <c r="I346" s="7">
        <f t="shared" si="10"/>
        <v>2</v>
      </c>
      <c r="J346" s="8">
        <f t="shared" si="11"/>
        <v>67852.28</v>
      </c>
    </row>
    <row r="347" spans="3:10" x14ac:dyDescent="0.25">
      <c r="C347" s="3" t="s">
        <v>192</v>
      </c>
      <c r="D347" s="3" t="s">
        <v>236</v>
      </c>
      <c r="E347" s="4">
        <v>572020</v>
      </c>
      <c r="F347" s="3" t="s">
        <v>57</v>
      </c>
      <c r="G347" s="3" t="s">
        <v>58</v>
      </c>
      <c r="H347" s="5">
        <v>12526.98</v>
      </c>
      <c r="I347" s="7">
        <f t="shared" si="10"/>
        <v>2</v>
      </c>
      <c r="J347" s="8">
        <f t="shared" si="11"/>
        <v>25053.96</v>
      </c>
    </row>
    <row r="348" spans="3:10" x14ac:dyDescent="0.25">
      <c r="C348" s="3" t="s">
        <v>192</v>
      </c>
      <c r="D348" s="3" t="s">
        <v>236</v>
      </c>
      <c r="E348" s="4">
        <v>592020</v>
      </c>
      <c r="F348" s="3" t="s">
        <v>57</v>
      </c>
      <c r="G348" s="3" t="s">
        <v>58</v>
      </c>
      <c r="H348" s="5">
        <v>24843.98</v>
      </c>
      <c r="I348" s="7">
        <f t="shared" si="10"/>
        <v>2</v>
      </c>
      <c r="J348" s="8">
        <f t="shared" si="11"/>
        <v>49687.96</v>
      </c>
    </row>
    <row r="349" spans="3:10" x14ac:dyDescent="0.25">
      <c r="C349" s="3" t="s">
        <v>192</v>
      </c>
      <c r="D349" s="3" t="s">
        <v>236</v>
      </c>
      <c r="E349" s="4">
        <v>602020</v>
      </c>
      <c r="F349" s="3" t="s">
        <v>57</v>
      </c>
      <c r="G349" s="3" t="s">
        <v>58</v>
      </c>
      <c r="H349" s="5">
        <v>1448.32</v>
      </c>
      <c r="I349" s="7">
        <f t="shared" si="10"/>
        <v>2</v>
      </c>
      <c r="J349" s="8">
        <f t="shared" si="11"/>
        <v>2896.64</v>
      </c>
    </row>
    <row r="350" spans="3:10" x14ac:dyDescent="0.25">
      <c r="C350" s="3" t="s">
        <v>192</v>
      </c>
      <c r="D350" s="3" t="s">
        <v>192</v>
      </c>
      <c r="E350" s="4">
        <v>73079</v>
      </c>
      <c r="F350" s="3" t="s">
        <v>3</v>
      </c>
      <c r="G350" s="3" t="s">
        <v>4</v>
      </c>
      <c r="H350" s="5">
        <v>3164.15</v>
      </c>
      <c r="I350" s="7">
        <f t="shared" si="10"/>
        <v>0</v>
      </c>
      <c r="J350" s="8">
        <f t="shared" si="11"/>
        <v>0</v>
      </c>
    </row>
    <row r="351" spans="3:10" x14ac:dyDescent="0.25">
      <c r="C351" s="3" t="s">
        <v>192</v>
      </c>
      <c r="D351" s="3" t="s">
        <v>164</v>
      </c>
      <c r="E351" s="4">
        <v>663</v>
      </c>
      <c r="F351" s="3" t="s">
        <v>120</v>
      </c>
      <c r="G351" s="3" t="s">
        <v>286</v>
      </c>
      <c r="H351" s="5">
        <v>4000</v>
      </c>
      <c r="I351" s="7">
        <f t="shared" si="10"/>
        <v>17</v>
      </c>
      <c r="J351" s="8">
        <f t="shared" si="11"/>
        <v>68000</v>
      </c>
    </row>
    <row r="352" spans="3:10" x14ac:dyDescent="0.25">
      <c r="C352" s="3" t="s">
        <v>192</v>
      </c>
      <c r="D352" s="3" t="s">
        <v>160</v>
      </c>
      <c r="E352" s="4">
        <v>32</v>
      </c>
      <c r="F352" s="3" t="s">
        <v>42</v>
      </c>
      <c r="G352" s="3" t="s">
        <v>235</v>
      </c>
      <c r="H352" s="5">
        <v>540</v>
      </c>
      <c r="I352" s="7">
        <f t="shared" si="10"/>
        <v>19</v>
      </c>
      <c r="J352" s="8">
        <f t="shared" si="11"/>
        <v>10260</v>
      </c>
    </row>
    <row r="353" spans="3:10" x14ac:dyDescent="0.25">
      <c r="C353" s="3" t="s">
        <v>192</v>
      </c>
      <c r="D353" s="3" t="s">
        <v>236</v>
      </c>
      <c r="E353" s="4">
        <v>214006</v>
      </c>
      <c r="F353" s="3" t="s">
        <v>55</v>
      </c>
      <c r="G353" s="3" t="s">
        <v>56</v>
      </c>
      <c r="H353" s="5">
        <v>25605.08</v>
      </c>
      <c r="I353" s="7">
        <f t="shared" si="10"/>
        <v>2</v>
      </c>
      <c r="J353" s="8">
        <f t="shared" si="11"/>
        <v>51210.16</v>
      </c>
    </row>
    <row r="354" spans="3:10" x14ac:dyDescent="0.25">
      <c r="C354" s="3" t="s">
        <v>192</v>
      </c>
      <c r="D354" s="3" t="s">
        <v>236</v>
      </c>
      <c r="E354" s="4">
        <v>214007</v>
      </c>
      <c r="F354" s="3" t="s">
        <v>55</v>
      </c>
      <c r="G354" s="3" t="s">
        <v>56</v>
      </c>
      <c r="H354" s="5">
        <v>4065.52</v>
      </c>
      <c r="I354" s="7">
        <f t="shared" si="10"/>
        <v>2</v>
      </c>
      <c r="J354" s="8">
        <f t="shared" si="11"/>
        <v>8131.04</v>
      </c>
    </row>
    <row r="355" spans="3:10" x14ac:dyDescent="0.25">
      <c r="C355" s="3" t="s">
        <v>192</v>
      </c>
      <c r="D355" s="3" t="s">
        <v>236</v>
      </c>
      <c r="E355" s="4">
        <v>214114</v>
      </c>
      <c r="F355" s="3" t="s">
        <v>55</v>
      </c>
      <c r="G355" s="3" t="s">
        <v>56</v>
      </c>
      <c r="H355" s="5">
        <f>757.89-149.67</f>
        <v>608.22</v>
      </c>
      <c r="I355" s="7">
        <f t="shared" si="10"/>
        <v>2</v>
      </c>
      <c r="J355" s="8">
        <f t="shared" si="11"/>
        <v>1216.44</v>
      </c>
    </row>
    <row r="356" spans="3:10" x14ac:dyDescent="0.25">
      <c r="C356" s="3" t="s">
        <v>192</v>
      </c>
      <c r="D356" s="3" t="s">
        <v>236</v>
      </c>
      <c r="E356" s="4">
        <v>214289</v>
      </c>
      <c r="F356" s="3" t="s">
        <v>55</v>
      </c>
      <c r="G356" s="3" t="s">
        <v>56</v>
      </c>
      <c r="H356" s="5">
        <v>28.29</v>
      </c>
      <c r="I356" s="7">
        <f t="shared" si="10"/>
        <v>2</v>
      </c>
      <c r="J356" s="8">
        <f t="shared" si="11"/>
        <v>56.58</v>
      </c>
    </row>
    <row r="357" spans="3:10" x14ac:dyDescent="0.25">
      <c r="C357" s="3" t="s">
        <v>192</v>
      </c>
      <c r="D357" s="3" t="s">
        <v>184</v>
      </c>
      <c r="E357" s="4">
        <v>138</v>
      </c>
      <c r="F357" s="3" t="s">
        <v>150</v>
      </c>
      <c r="G357" s="3" t="s">
        <v>17</v>
      </c>
      <c r="H357" s="5">
        <v>820</v>
      </c>
      <c r="I357" s="7">
        <f t="shared" si="10"/>
        <v>14</v>
      </c>
      <c r="J357" s="8">
        <f t="shared" si="11"/>
        <v>11480</v>
      </c>
    </row>
    <row r="358" spans="3:10" x14ac:dyDescent="0.25">
      <c r="C358" s="3" t="s">
        <v>192</v>
      </c>
      <c r="D358" s="3" t="s">
        <v>143</v>
      </c>
      <c r="E358" s="4">
        <v>2002</v>
      </c>
      <c r="F358" s="3" t="s">
        <v>7</v>
      </c>
      <c r="G358" s="3" t="s">
        <v>6</v>
      </c>
      <c r="H358" s="5">
        <v>7.93</v>
      </c>
      <c r="I358" s="7">
        <f t="shared" si="10"/>
        <v>13</v>
      </c>
      <c r="J358" s="8">
        <f t="shared" si="11"/>
        <v>103.09</v>
      </c>
    </row>
    <row r="359" spans="3:10" x14ac:dyDescent="0.25">
      <c r="C359" s="3" t="s">
        <v>192</v>
      </c>
      <c r="D359" s="3" t="s">
        <v>236</v>
      </c>
      <c r="E359" s="4">
        <v>704035</v>
      </c>
      <c r="F359" s="3" t="s">
        <v>121</v>
      </c>
      <c r="G359" s="3" t="s">
        <v>122</v>
      </c>
      <c r="H359" s="5">
        <v>8.61</v>
      </c>
      <c r="I359" s="7">
        <f t="shared" si="10"/>
        <v>2</v>
      </c>
      <c r="J359" s="8">
        <f t="shared" si="11"/>
        <v>17.22</v>
      </c>
    </row>
    <row r="360" spans="3:10" x14ac:dyDescent="0.25">
      <c r="C360" s="3" t="s">
        <v>192</v>
      </c>
      <c r="D360" s="3" t="s">
        <v>192</v>
      </c>
      <c r="E360" s="4">
        <v>2269</v>
      </c>
      <c r="F360" s="3" t="s">
        <v>7</v>
      </c>
      <c r="G360" s="3" t="s">
        <v>6</v>
      </c>
      <c r="H360" s="5">
        <v>39.700000000000003</v>
      </c>
      <c r="I360" s="7">
        <f t="shared" si="10"/>
        <v>0</v>
      </c>
      <c r="J360" s="8">
        <f t="shared" si="11"/>
        <v>0</v>
      </c>
    </row>
    <row r="361" spans="3:10" x14ac:dyDescent="0.25">
      <c r="C361" s="3" t="s">
        <v>192</v>
      </c>
      <c r="D361" s="3" t="s">
        <v>69</v>
      </c>
      <c r="E361" s="4">
        <v>2355</v>
      </c>
      <c r="F361" s="3" t="s">
        <v>140</v>
      </c>
      <c r="G361" s="3" t="s">
        <v>17</v>
      </c>
      <c r="H361" s="5">
        <v>3562.11</v>
      </c>
      <c r="I361" s="7">
        <f t="shared" si="10"/>
        <v>306</v>
      </c>
      <c r="J361" s="8">
        <f t="shared" si="11"/>
        <v>1090005.6600000001</v>
      </c>
    </row>
    <row r="362" spans="3:10" x14ac:dyDescent="0.25">
      <c r="C362" s="3" t="s">
        <v>192</v>
      </c>
      <c r="D362" s="3" t="s">
        <v>69</v>
      </c>
      <c r="E362" s="4">
        <v>2356</v>
      </c>
      <c r="F362" s="3" t="s">
        <v>140</v>
      </c>
      <c r="G362" s="3" t="s">
        <v>17</v>
      </c>
      <c r="H362" s="5">
        <v>2572.8200000000002</v>
      </c>
      <c r="I362" s="7">
        <f t="shared" si="10"/>
        <v>306</v>
      </c>
      <c r="J362" s="8">
        <f t="shared" si="11"/>
        <v>787282.92</v>
      </c>
    </row>
    <row r="363" spans="3:10" x14ac:dyDescent="0.25">
      <c r="C363" s="3" t="s">
        <v>192</v>
      </c>
      <c r="D363" s="3" t="s">
        <v>30</v>
      </c>
      <c r="E363" s="4">
        <v>3035</v>
      </c>
      <c r="F363" s="3" t="s">
        <v>140</v>
      </c>
      <c r="G363" s="3" t="s">
        <v>17</v>
      </c>
      <c r="H363" s="5">
        <v>613.70000000000005</v>
      </c>
      <c r="I363" s="7">
        <f t="shared" si="10"/>
        <v>275</v>
      </c>
      <c r="J363" s="8">
        <f t="shared" si="11"/>
        <v>168767.5</v>
      </c>
    </row>
    <row r="364" spans="3:10" x14ac:dyDescent="0.25">
      <c r="C364" s="3" t="s">
        <v>192</v>
      </c>
      <c r="D364" s="3" t="s">
        <v>30</v>
      </c>
      <c r="E364" s="4">
        <v>3038</v>
      </c>
      <c r="F364" s="3" t="s">
        <v>140</v>
      </c>
      <c r="G364" s="3" t="s">
        <v>17</v>
      </c>
      <c r="H364" s="5">
        <v>517.55999999999995</v>
      </c>
      <c r="I364" s="7">
        <f t="shared" si="10"/>
        <v>275</v>
      </c>
      <c r="J364" s="8">
        <f t="shared" si="11"/>
        <v>142328.99999999997</v>
      </c>
    </row>
    <row r="365" spans="3:10" x14ac:dyDescent="0.25">
      <c r="C365" s="3" t="s">
        <v>192</v>
      </c>
      <c r="D365" s="3" t="s">
        <v>30</v>
      </c>
      <c r="E365" s="4">
        <v>3039</v>
      </c>
      <c r="F365" s="3" t="s">
        <v>140</v>
      </c>
      <c r="G365" s="3" t="s">
        <v>17</v>
      </c>
      <c r="H365" s="5">
        <v>1027.81</v>
      </c>
      <c r="I365" s="7">
        <f t="shared" si="10"/>
        <v>275</v>
      </c>
      <c r="J365" s="8">
        <f t="shared" si="11"/>
        <v>282647.75</v>
      </c>
    </row>
    <row r="366" spans="3:10" x14ac:dyDescent="0.25">
      <c r="C366" s="3" t="s">
        <v>192</v>
      </c>
      <c r="D366" s="3" t="s">
        <v>30</v>
      </c>
      <c r="E366" s="4">
        <v>3040</v>
      </c>
      <c r="F366" s="3" t="s">
        <v>140</v>
      </c>
      <c r="G366" s="3" t="s">
        <v>17</v>
      </c>
      <c r="H366" s="5">
        <v>6147.85</v>
      </c>
      <c r="I366" s="7">
        <f t="shared" si="10"/>
        <v>275</v>
      </c>
      <c r="J366" s="8">
        <f t="shared" si="11"/>
        <v>1690658.75</v>
      </c>
    </row>
    <row r="367" spans="3:10" x14ac:dyDescent="0.25">
      <c r="C367" s="3" t="s">
        <v>192</v>
      </c>
      <c r="D367" s="3" t="s">
        <v>71</v>
      </c>
      <c r="E367" s="4">
        <v>536</v>
      </c>
      <c r="F367" s="3" t="s">
        <v>86</v>
      </c>
      <c r="G367" t="s">
        <v>259</v>
      </c>
      <c r="H367" s="5">
        <v>880.72</v>
      </c>
      <c r="I367" s="7">
        <f t="shared" si="10"/>
        <v>214</v>
      </c>
      <c r="J367" s="8">
        <f t="shared" si="11"/>
        <v>188474.08000000002</v>
      </c>
    </row>
    <row r="368" spans="3:10" x14ac:dyDescent="0.25">
      <c r="C368" s="3" t="s">
        <v>192</v>
      </c>
      <c r="D368" s="3" t="s">
        <v>71</v>
      </c>
      <c r="E368" s="4">
        <v>547</v>
      </c>
      <c r="F368" s="3" t="s">
        <v>86</v>
      </c>
      <c r="G368" t="s">
        <v>259</v>
      </c>
      <c r="H368" s="5">
        <v>1127.31</v>
      </c>
      <c r="I368" s="7">
        <f t="shared" si="10"/>
        <v>214</v>
      </c>
      <c r="J368" s="8">
        <f t="shared" si="11"/>
        <v>241244.34</v>
      </c>
    </row>
    <row r="369" spans="3:10" x14ac:dyDescent="0.25">
      <c r="C369" s="3" t="s">
        <v>192</v>
      </c>
      <c r="D369" s="3" t="s">
        <v>70</v>
      </c>
      <c r="E369" s="4">
        <v>3169</v>
      </c>
      <c r="F369" s="3" t="s">
        <v>140</v>
      </c>
      <c r="G369" t="s">
        <v>259</v>
      </c>
      <c r="H369" s="5">
        <v>1074.6300000000001</v>
      </c>
      <c r="I369" s="7">
        <f t="shared" si="10"/>
        <v>245</v>
      </c>
      <c r="J369" s="8">
        <f t="shared" si="11"/>
        <v>263284.35000000003</v>
      </c>
    </row>
    <row r="370" spans="3:10" x14ac:dyDescent="0.25">
      <c r="C370" s="3" t="s">
        <v>192</v>
      </c>
      <c r="D370" s="3" t="s">
        <v>70</v>
      </c>
      <c r="E370" s="4">
        <v>3170</v>
      </c>
      <c r="F370" s="3" t="s">
        <v>140</v>
      </c>
      <c r="G370" s="3" t="s">
        <v>17</v>
      </c>
      <c r="H370" s="5">
        <v>149.5</v>
      </c>
      <c r="I370" s="7">
        <f t="shared" si="10"/>
        <v>245</v>
      </c>
      <c r="J370" s="8">
        <f t="shared" si="11"/>
        <v>36627.5</v>
      </c>
    </row>
    <row r="371" spans="3:10" x14ac:dyDescent="0.25">
      <c r="C371" s="3" t="s">
        <v>192</v>
      </c>
      <c r="D371" s="3" t="s">
        <v>70</v>
      </c>
      <c r="E371" s="4">
        <v>3168</v>
      </c>
      <c r="F371" s="3" t="s">
        <v>140</v>
      </c>
      <c r="G371" s="3" t="s">
        <v>17</v>
      </c>
      <c r="H371" s="5">
        <v>1856.25</v>
      </c>
      <c r="I371" s="7">
        <f t="shared" si="10"/>
        <v>245</v>
      </c>
      <c r="J371" s="8">
        <f t="shared" si="11"/>
        <v>454781.25</v>
      </c>
    </row>
    <row r="372" spans="3:10" x14ac:dyDescent="0.25">
      <c r="C372" s="3" t="s">
        <v>192</v>
      </c>
      <c r="D372" s="3" t="s">
        <v>70</v>
      </c>
      <c r="E372" s="4">
        <v>3405</v>
      </c>
      <c r="F372" s="3" t="s">
        <v>140</v>
      </c>
      <c r="G372" s="3" t="s">
        <v>17</v>
      </c>
      <c r="H372" s="5">
        <v>8753.4599999999991</v>
      </c>
      <c r="I372" s="7">
        <f t="shared" si="10"/>
        <v>245</v>
      </c>
      <c r="J372" s="8">
        <f t="shared" si="11"/>
        <v>2144597.6999999997</v>
      </c>
    </row>
    <row r="373" spans="3:10" x14ac:dyDescent="0.25">
      <c r="C373" s="3" t="s">
        <v>192</v>
      </c>
      <c r="D373" s="3" t="s">
        <v>72</v>
      </c>
      <c r="E373" s="4">
        <v>581</v>
      </c>
      <c r="F373" s="3" t="s">
        <v>86</v>
      </c>
      <c r="G373" t="s">
        <v>259</v>
      </c>
      <c r="H373" s="5">
        <v>6800.71</v>
      </c>
      <c r="I373" s="7">
        <f t="shared" si="10"/>
        <v>184</v>
      </c>
      <c r="J373" s="8">
        <f t="shared" si="11"/>
        <v>1251330.6399999999</v>
      </c>
    </row>
    <row r="374" spans="3:10" x14ac:dyDescent="0.25">
      <c r="C374" s="3" t="s">
        <v>192</v>
      </c>
      <c r="D374" s="3" t="s">
        <v>72</v>
      </c>
      <c r="E374" s="4">
        <v>583</v>
      </c>
      <c r="F374" s="3" t="s">
        <v>86</v>
      </c>
      <c r="G374" t="s">
        <v>259</v>
      </c>
      <c r="H374" s="5">
        <v>5857.26</v>
      </c>
      <c r="I374" s="7">
        <f t="shared" si="10"/>
        <v>184</v>
      </c>
      <c r="J374" s="8">
        <f t="shared" si="11"/>
        <v>1077735.8400000001</v>
      </c>
    </row>
    <row r="375" spans="3:10" x14ac:dyDescent="0.25">
      <c r="C375" s="3" t="s">
        <v>192</v>
      </c>
      <c r="D375" s="3" t="s">
        <v>72</v>
      </c>
      <c r="E375" s="4">
        <v>920191</v>
      </c>
      <c r="F375" s="3" t="s">
        <v>237</v>
      </c>
      <c r="G375" s="3" t="s">
        <v>6</v>
      </c>
      <c r="H375" s="5">
        <v>2400</v>
      </c>
      <c r="I375" s="7">
        <f t="shared" si="10"/>
        <v>184</v>
      </c>
      <c r="J375" s="8">
        <f t="shared" si="11"/>
        <v>441600</v>
      </c>
    </row>
    <row r="376" spans="3:10" x14ac:dyDescent="0.25">
      <c r="C376" s="3" t="s">
        <v>192</v>
      </c>
      <c r="D376" s="3" t="s">
        <v>72</v>
      </c>
      <c r="E376" s="4">
        <v>520191</v>
      </c>
      <c r="F376" s="3" t="s">
        <v>237</v>
      </c>
      <c r="G376" s="3" t="s">
        <v>6</v>
      </c>
      <c r="H376" s="5">
        <v>1430</v>
      </c>
      <c r="I376" s="7">
        <f t="shared" si="10"/>
        <v>184</v>
      </c>
      <c r="J376" s="8">
        <f t="shared" si="11"/>
        <v>263120</v>
      </c>
    </row>
    <row r="377" spans="3:10" x14ac:dyDescent="0.25">
      <c r="C377" s="3" t="s">
        <v>192</v>
      </c>
      <c r="D377" s="3" t="s">
        <v>1</v>
      </c>
      <c r="E377" s="4">
        <v>341</v>
      </c>
      <c r="F377" s="3" t="s">
        <v>95</v>
      </c>
      <c r="G377" s="3" t="s">
        <v>241</v>
      </c>
      <c r="H377" s="5">
        <v>2200</v>
      </c>
      <c r="I377" s="7">
        <f t="shared" si="10"/>
        <v>153</v>
      </c>
      <c r="J377" s="8">
        <f t="shared" si="11"/>
        <v>336600</v>
      </c>
    </row>
    <row r="378" spans="3:10" x14ac:dyDescent="0.25">
      <c r="C378" s="3" t="s">
        <v>192</v>
      </c>
      <c r="D378" s="3" t="s">
        <v>1</v>
      </c>
      <c r="E378" s="4">
        <v>342</v>
      </c>
      <c r="F378" s="3" t="s">
        <v>95</v>
      </c>
      <c r="G378" s="3" t="s">
        <v>241</v>
      </c>
      <c r="H378" s="5">
        <v>2470</v>
      </c>
      <c r="I378" s="7">
        <f t="shared" si="10"/>
        <v>153</v>
      </c>
      <c r="J378" s="8">
        <f t="shared" si="11"/>
        <v>377910</v>
      </c>
    </row>
    <row r="379" spans="3:10" x14ac:dyDescent="0.25">
      <c r="C379" s="3" t="s">
        <v>192</v>
      </c>
      <c r="D379" s="3" t="s">
        <v>1</v>
      </c>
      <c r="E379" s="4">
        <v>343</v>
      </c>
      <c r="F379" s="3" t="s">
        <v>95</v>
      </c>
      <c r="G379" s="3" t="s">
        <v>241</v>
      </c>
      <c r="H379" s="5">
        <v>2550</v>
      </c>
      <c r="I379" s="7">
        <f t="shared" si="10"/>
        <v>153</v>
      </c>
      <c r="J379" s="8">
        <f t="shared" si="11"/>
        <v>390150</v>
      </c>
    </row>
    <row r="380" spans="3:10" x14ac:dyDescent="0.25">
      <c r="C380" s="3" t="s">
        <v>192</v>
      </c>
      <c r="D380" s="3" t="s">
        <v>1</v>
      </c>
      <c r="E380" s="4">
        <v>344</v>
      </c>
      <c r="F380" s="3" t="s">
        <v>95</v>
      </c>
      <c r="G380" s="3" t="s">
        <v>241</v>
      </c>
      <c r="H380" s="5">
        <v>2200</v>
      </c>
      <c r="I380" s="7">
        <f t="shared" si="10"/>
        <v>153</v>
      </c>
      <c r="J380" s="8">
        <f t="shared" si="11"/>
        <v>336600</v>
      </c>
    </row>
    <row r="381" spans="3:10" x14ac:dyDescent="0.25">
      <c r="C381" s="3" t="s">
        <v>192</v>
      </c>
      <c r="D381" s="3" t="s">
        <v>72</v>
      </c>
      <c r="E381" s="4">
        <v>4092</v>
      </c>
      <c r="F381" s="3" t="s">
        <v>140</v>
      </c>
      <c r="G381" s="3" t="s">
        <v>17</v>
      </c>
      <c r="H381" s="5">
        <v>436.2</v>
      </c>
      <c r="I381" s="7">
        <f t="shared" si="10"/>
        <v>184</v>
      </c>
      <c r="J381" s="8">
        <f t="shared" si="11"/>
        <v>80260.800000000003</v>
      </c>
    </row>
    <row r="382" spans="3:10" x14ac:dyDescent="0.25">
      <c r="C382" s="3" t="s">
        <v>192</v>
      </c>
      <c r="D382" s="3" t="s">
        <v>13</v>
      </c>
      <c r="E382" s="4">
        <v>2656</v>
      </c>
      <c r="F382" s="3" t="s">
        <v>231</v>
      </c>
      <c r="G382" s="3" t="s">
        <v>233</v>
      </c>
      <c r="H382" s="5">
        <v>12703.64</v>
      </c>
      <c r="I382" s="7">
        <f t="shared" si="10"/>
        <v>122</v>
      </c>
      <c r="J382" s="8">
        <f t="shared" si="11"/>
        <v>1549844.0799999998</v>
      </c>
    </row>
    <row r="383" spans="3:10" x14ac:dyDescent="0.25">
      <c r="C383" s="3" t="s">
        <v>192</v>
      </c>
      <c r="D383" s="3" t="s">
        <v>1</v>
      </c>
      <c r="E383" s="4">
        <v>4908</v>
      </c>
      <c r="F383" s="3" t="s">
        <v>140</v>
      </c>
      <c r="G383" s="3" t="s">
        <v>17</v>
      </c>
      <c r="H383" s="5">
        <v>670</v>
      </c>
      <c r="I383" s="7">
        <f t="shared" si="10"/>
        <v>153</v>
      </c>
      <c r="J383" s="8">
        <f t="shared" si="11"/>
        <v>102510</v>
      </c>
    </row>
    <row r="384" spans="3:10" x14ac:dyDescent="0.25">
      <c r="C384" s="3" t="s">
        <v>192</v>
      </c>
      <c r="D384" s="3" t="s">
        <v>1</v>
      </c>
      <c r="E384" s="4">
        <v>4909</v>
      </c>
      <c r="F384" s="3" t="s">
        <v>140</v>
      </c>
      <c r="G384" s="3" t="s">
        <v>17</v>
      </c>
      <c r="H384" s="5">
        <v>299.5</v>
      </c>
      <c r="I384" s="7">
        <f t="shared" si="10"/>
        <v>153</v>
      </c>
      <c r="J384" s="8">
        <f t="shared" si="11"/>
        <v>45823.5</v>
      </c>
    </row>
    <row r="385" spans="3:10" x14ac:dyDescent="0.25">
      <c r="C385" s="3" t="s">
        <v>189</v>
      </c>
      <c r="D385" s="3" t="s">
        <v>13</v>
      </c>
      <c r="E385" s="4">
        <v>206</v>
      </c>
      <c r="F385" s="3" t="s">
        <v>151</v>
      </c>
      <c r="G385" s="3" t="s">
        <v>232</v>
      </c>
      <c r="H385" s="5">
        <v>1334.23</v>
      </c>
      <c r="I385" s="7">
        <f t="shared" si="10"/>
        <v>124</v>
      </c>
      <c r="J385" s="8">
        <f t="shared" si="11"/>
        <v>165444.51999999999</v>
      </c>
    </row>
    <row r="386" spans="3:10" x14ac:dyDescent="0.25">
      <c r="C386" s="3" t="s">
        <v>189</v>
      </c>
      <c r="D386" s="3" t="s">
        <v>13</v>
      </c>
      <c r="E386" s="4">
        <v>12511</v>
      </c>
      <c r="F386" s="3" t="s">
        <v>172</v>
      </c>
      <c r="G386" s="3" t="s">
        <v>232</v>
      </c>
      <c r="H386" s="5">
        <v>170</v>
      </c>
      <c r="I386" s="7">
        <f t="shared" si="10"/>
        <v>124</v>
      </c>
      <c r="J386" s="8">
        <f t="shared" si="11"/>
        <v>21080</v>
      </c>
    </row>
    <row r="387" spans="3:10" x14ac:dyDescent="0.25">
      <c r="C387" s="3" t="s">
        <v>189</v>
      </c>
      <c r="D387" s="3" t="s">
        <v>13</v>
      </c>
      <c r="E387" s="4">
        <v>12531</v>
      </c>
      <c r="F387" s="3" t="s">
        <v>172</v>
      </c>
      <c r="G387" s="3" t="s">
        <v>232</v>
      </c>
      <c r="H387" s="5">
        <v>150</v>
      </c>
      <c r="I387" s="7">
        <f t="shared" si="10"/>
        <v>124</v>
      </c>
      <c r="J387" s="8">
        <f t="shared" si="11"/>
        <v>18600</v>
      </c>
    </row>
    <row r="388" spans="3:10" x14ac:dyDescent="0.25">
      <c r="C388" s="3" t="s">
        <v>189</v>
      </c>
      <c r="D388" s="3" t="s">
        <v>13</v>
      </c>
      <c r="E388" s="4">
        <v>12533</v>
      </c>
      <c r="F388" s="3" t="s">
        <v>172</v>
      </c>
      <c r="G388" s="3" t="s">
        <v>232</v>
      </c>
      <c r="H388" s="5">
        <v>150</v>
      </c>
      <c r="I388" s="7">
        <f t="shared" si="10"/>
        <v>124</v>
      </c>
      <c r="J388" s="8">
        <f t="shared" si="11"/>
        <v>18600</v>
      </c>
    </row>
    <row r="389" spans="3:10" x14ac:dyDescent="0.25">
      <c r="C389" s="3" t="s">
        <v>189</v>
      </c>
      <c r="D389" s="3" t="s">
        <v>13</v>
      </c>
      <c r="E389" s="4">
        <v>12532</v>
      </c>
      <c r="F389" s="3" t="s">
        <v>172</v>
      </c>
      <c r="G389" s="3" t="s">
        <v>232</v>
      </c>
      <c r="H389" s="5">
        <v>50</v>
      </c>
      <c r="I389" s="7">
        <f t="shared" si="10"/>
        <v>124</v>
      </c>
      <c r="J389" s="8">
        <f t="shared" si="11"/>
        <v>6200</v>
      </c>
    </row>
    <row r="390" spans="3:10" x14ac:dyDescent="0.25">
      <c r="C390" s="3" t="s">
        <v>189</v>
      </c>
      <c r="D390" s="3" t="s">
        <v>13</v>
      </c>
      <c r="E390" s="4">
        <v>12535</v>
      </c>
      <c r="F390" s="3" t="s">
        <v>172</v>
      </c>
      <c r="G390" s="3" t="s">
        <v>232</v>
      </c>
      <c r="H390" s="5">
        <v>250</v>
      </c>
      <c r="I390" s="7">
        <f t="shared" si="10"/>
        <v>124</v>
      </c>
      <c r="J390" s="8">
        <f t="shared" si="11"/>
        <v>31000</v>
      </c>
    </row>
    <row r="391" spans="3:10" x14ac:dyDescent="0.25">
      <c r="C391" s="3" t="s">
        <v>189</v>
      </c>
      <c r="D391" s="3" t="s">
        <v>13</v>
      </c>
      <c r="E391" s="4">
        <v>12534</v>
      </c>
      <c r="F391" s="3" t="s">
        <v>172</v>
      </c>
      <c r="G391" s="3" t="s">
        <v>232</v>
      </c>
      <c r="H391" s="5">
        <v>200</v>
      </c>
      <c r="I391" s="7">
        <f t="shared" si="10"/>
        <v>124</v>
      </c>
      <c r="J391" s="8">
        <f t="shared" si="11"/>
        <v>24800</v>
      </c>
    </row>
    <row r="392" spans="3:10" x14ac:dyDescent="0.25">
      <c r="C392" s="3" t="s">
        <v>189</v>
      </c>
      <c r="D392" s="3" t="s">
        <v>13</v>
      </c>
      <c r="E392" s="4">
        <v>12510</v>
      </c>
      <c r="F392" s="3" t="s">
        <v>172</v>
      </c>
      <c r="G392" s="3" t="s">
        <v>232</v>
      </c>
      <c r="H392" s="5">
        <v>50</v>
      </c>
      <c r="I392" s="7">
        <f t="shared" ref="I392:I455" si="12">C392-D392</f>
        <v>124</v>
      </c>
      <c r="J392" s="8">
        <f t="shared" ref="J392:J455" si="13">H392*I392</f>
        <v>6200</v>
      </c>
    </row>
    <row r="393" spans="3:10" x14ac:dyDescent="0.25">
      <c r="C393" s="3" t="s">
        <v>189</v>
      </c>
      <c r="D393" s="3" t="s">
        <v>25</v>
      </c>
      <c r="E393" s="4">
        <v>17</v>
      </c>
      <c r="F393" s="3" t="s">
        <v>151</v>
      </c>
      <c r="G393" s="3" t="s">
        <v>56</v>
      </c>
      <c r="H393" s="5">
        <v>1821.07</v>
      </c>
      <c r="I393" s="7">
        <f t="shared" si="12"/>
        <v>95</v>
      </c>
      <c r="J393" s="8">
        <f t="shared" si="13"/>
        <v>173001.65</v>
      </c>
    </row>
    <row r="394" spans="3:10" x14ac:dyDescent="0.25">
      <c r="C394" s="3" t="s">
        <v>189</v>
      </c>
      <c r="D394" s="3" t="s">
        <v>117</v>
      </c>
      <c r="E394" s="4">
        <v>201396</v>
      </c>
      <c r="F394" s="3" t="s">
        <v>238</v>
      </c>
      <c r="G394" s="3" t="s">
        <v>330</v>
      </c>
      <c r="H394" s="5">
        <v>1639.34</v>
      </c>
      <c r="I394" s="7">
        <f t="shared" si="12"/>
        <v>119</v>
      </c>
      <c r="J394" s="8">
        <f t="shared" si="13"/>
        <v>195081.46</v>
      </c>
    </row>
    <row r="395" spans="3:10" x14ac:dyDescent="0.25">
      <c r="C395" s="3" t="s">
        <v>189</v>
      </c>
      <c r="D395" s="3" t="s">
        <v>43</v>
      </c>
      <c r="E395" s="4">
        <v>83</v>
      </c>
      <c r="F395" s="3" t="s">
        <v>130</v>
      </c>
      <c r="G395" s="3" t="s">
        <v>239</v>
      </c>
      <c r="H395" s="5">
        <v>35074</v>
      </c>
      <c r="I395" s="7">
        <f t="shared" si="12"/>
        <v>64</v>
      </c>
      <c r="J395" s="8">
        <f t="shared" si="13"/>
        <v>2244736</v>
      </c>
    </row>
    <row r="396" spans="3:10" x14ac:dyDescent="0.25">
      <c r="C396" s="3" t="s">
        <v>189</v>
      </c>
      <c r="D396" s="3" t="s">
        <v>112</v>
      </c>
      <c r="E396" s="4">
        <v>532020</v>
      </c>
      <c r="F396" s="3" t="s">
        <v>240</v>
      </c>
      <c r="G396" s="3" t="s">
        <v>241</v>
      </c>
      <c r="H396" s="5">
        <v>100</v>
      </c>
      <c r="I396" s="7">
        <f t="shared" si="12"/>
        <v>34</v>
      </c>
      <c r="J396" s="8">
        <f t="shared" si="13"/>
        <v>3400</v>
      </c>
    </row>
    <row r="397" spans="3:10" x14ac:dyDescent="0.25">
      <c r="C397" s="3" t="s">
        <v>189</v>
      </c>
      <c r="D397" s="3" t="s">
        <v>66</v>
      </c>
      <c r="E397" s="4">
        <v>62019</v>
      </c>
      <c r="F397" s="3" t="s">
        <v>242</v>
      </c>
      <c r="G397" s="3" t="s">
        <v>6</v>
      </c>
      <c r="H397" s="5">
        <v>117.6</v>
      </c>
      <c r="I397" s="7">
        <f t="shared" si="12"/>
        <v>339</v>
      </c>
      <c r="J397" s="8">
        <f t="shared" si="13"/>
        <v>39866.400000000001</v>
      </c>
    </row>
    <row r="398" spans="3:10" x14ac:dyDescent="0.25">
      <c r="C398" s="3" t="s">
        <v>189</v>
      </c>
      <c r="D398" s="3" t="s">
        <v>66</v>
      </c>
      <c r="E398" s="4">
        <v>72019</v>
      </c>
      <c r="F398" s="3" t="s">
        <v>242</v>
      </c>
      <c r="G398" s="3" t="s">
        <v>6</v>
      </c>
      <c r="H398" s="5">
        <v>310.5</v>
      </c>
      <c r="I398" s="7">
        <f t="shared" si="12"/>
        <v>339</v>
      </c>
      <c r="J398" s="8">
        <f t="shared" si="13"/>
        <v>105259.5</v>
      </c>
    </row>
    <row r="399" spans="3:10" x14ac:dyDescent="0.25">
      <c r="C399" s="3" t="s">
        <v>189</v>
      </c>
      <c r="D399" s="3" t="s">
        <v>66</v>
      </c>
      <c r="E399" s="4">
        <v>82019</v>
      </c>
      <c r="F399" s="3" t="s">
        <v>242</v>
      </c>
      <c r="G399" s="3" t="s">
        <v>6</v>
      </c>
      <c r="H399" s="5">
        <v>583.6</v>
      </c>
      <c r="I399" s="7">
        <f t="shared" si="12"/>
        <v>339</v>
      </c>
      <c r="J399" s="8">
        <f t="shared" si="13"/>
        <v>197840.4</v>
      </c>
    </row>
    <row r="400" spans="3:10" x14ac:dyDescent="0.25">
      <c r="C400" s="3" t="s">
        <v>189</v>
      </c>
      <c r="D400" s="3" t="s">
        <v>87</v>
      </c>
      <c r="E400" s="4">
        <v>19985</v>
      </c>
      <c r="F400" s="3" t="s">
        <v>238</v>
      </c>
      <c r="G400" t="s">
        <v>330</v>
      </c>
      <c r="H400" s="5">
        <v>1639.34</v>
      </c>
      <c r="I400" s="7">
        <f t="shared" si="12"/>
        <v>369</v>
      </c>
      <c r="J400" s="8">
        <f t="shared" si="13"/>
        <v>604916.46</v>
      </c>
    </row>
    <row r="401" spans="3:10" x14ac:dyDescent="0.25">
      <c r="C401" s="3" t="s">
        <v>189</v>
      </c>
      <c r="D401" s="3" t="s">
        <v>243</v>
      </c>
      <c r="E401" s="4">
        <v>19986</v>
      </c>
      <c r="F401" s="3" t="s">
        <v>238</v>
      </c>
      <c r="G401" t="s">
        <v>330</v>
      </c>
      <c r="H401" s="5">
        <v>1639.34</v>
      </c>
      <c r="I401" s="7">
        <f t="shared" si="12"/>
        <v>372</v>
      </c>
      <c r="J401" s="8">
        <f t="shared" si="13"/>
        <v>609834.48</v>
      </c>
    </row>
    <row r="402" spans="3:10" x14ac:dyDescent="0.25">
      <c r="C402" s="3" t="s">
        <v>189</v>
      </c>
      <c r="D402" s="3" t="s">
        <v>69</v>
      </c>
      <c r="E402" s="4">
        <v>842019</v>
      </c>
      <c r="F402" s="3" t="s">
        <v>242</v>
      </c>
      <c r="G402" s="3" t="s">
        <v>6</v>
      </c>
      <c r="H402" s="5">
        <v>583.6</v>
      </c>
      <c r="I402" s="7">
        <f t="shared" si="12"/>
        <v>308</v>
      </c>
      <c r="J402" s="8">
        <f t="shared" si="13"/>
        <v>179748.80000000002</v>
      </c>
    </row>
    <row r="403" spans="3:10" x14ac:dyDescent="0.25">
      <c r="C403" s="3" t="s">
        <v>189</v>
      </c>
      <c r="D403" s="3" t="s">
        <v>30</v>
      </c>
      <c r="E403" s="4">
        <v>16</v>
      </c>
      <c r="F403" s="3" t="s">
        <v>244</v>
      </c>
      <c r="G403" t="s">
        <v>137</v>
      </c>
      <c r="H403" s="5">
        <v>870</v>
      </c>
      <c r="I403" s="7">
        <f t="shared" si="12"/>
        <v>277</v>
      </c>
      <c r="J403" s="8">
        <f t="shared" si="13"/>
        <v>240990</v>
      </c>
    </row>
    <row r="404" spans="3:10" x14ac:dyDescent="0.25">
      <c r="C404" s="3" t="s">
        <v>189</v>
      </c>
      <c r="D404" s="3" t="s">
        <v>30</v>
      </c>
      <c r="E404" s="4">
        <v>17</v>
      </c>
      <c r="F404" s="3" t="s">
        <v>244</v>
      </c>
      <c r="G404" t="s">
        <v>137</v>
      </c>
      <c r="H404" s="5">
        <v>533</v>
      </c>
      <c r="I404" s="7">
        <f t="shared" si="12"/>
        <v>277</v>
      </c>
      <c r="J404" s="8">
        <f t="shared" si="13"/>
        <v>147641</v>
      </c>
    </row>
    <row r="405" spans="3:10" x14ac:dyDescent="0.25">
      <c r="C405" s="3" t="s">
        <v>189</v>
      </c>
      <c r="D405" s="3" t="s">
        <v>30</v>
      </c>
      <c r="E405" s="4">
        <v>14</v>
      </c>
      <c r="F405" s="3" t="s">
        <v>244</v>
      </c>
      <c r="G405" t="s">
        <v>137</v>
      </c>
      <c r="H405" s="5">
        <v>23593</v>
      </c>
      <c r="I405" s="7">
        <f t="shared" si="12"/>
        <v>277</v>
      </c>
      <c r="J405" s="8">
        <f t="shared" si="13"/>
        <v>6535261</v>
      </c>
    </row>
    <row r="406" spans="3:10" x14ac:dyDescent="0.25">
      <c r="C406" s="3" t="s">
        <v>189</v>
      </c>
      <c r="D406" s="3" t="s">
        <v>245</v>
      </c>
      <c r="E406" s="4">
        <v>19987</v>
      </c>
      <c r="F406" s="3" t="s">
        <v>238</v>
      </c>
      <c r="G406" t="s">
        <v>330</v>
      </c>
      <c r="H406" s="5">
        <v>1639.34</v>
      </c>
      <c r="I406" s="7">
        <f t="shared" si="12"/>
        <v>355</v>
      </c>
      <c r="J406" s="8">
        <f t="shared" si="13"/>
        <v>581965.69999999995</v>
      </c>
    </row>
    <row r="407" spans="3:10" x14ac:dyDescent="0.25">
      <c r="C407" s="3" t="s">
        <v>189</v>
      </c>
      <c r="D407" s="3" t="s">
        <v>30</v>
      </c>
      <c r="E407" s="4">
        <v>568</v>
      </c>
      <c r="F407" s="3" t="s">
        <v>246</v>
      </c>
      <c r="G407" t="s">
        <v>331</v>
      </c>
      <c r="H407" s="5">
        <v>160</v>
      </c>
      <c r="I407" s="7">
        <f t="shared" si="12"/>
        <v>277</v>
      </c>
      <c r="J407" s="8">
        <f t="shared" si="13"/>
        <v>44320</v>
      </c>
    </row>
    <row r="408" spans="3:10" x14ac:dyDescent="0.25">
      <c r="C408" s="3" t="s">
        <v>189</v>
      </c>
      <c r="D408" s="3" t="s">
        <v>30</v>
      </c>
      <c r="E408" s="4">
        <v>20</v>
      </c>
      <c r="F408" s="3" t="s">
        <v>244</v>
      </c>
      <c r="G408" t="s">
        <v>137</v>
      </c>
      <c r="H408" s="5">
        <v>2022</v>
      </c>
      <c r="I408" s="7">
        <f t="shared" si="12"/>
        <v>277</v>
      </c>
      <c r="J408" s="8">
        <f t="shared" si="13"/>
        <v>560094</v>
      </c>
    </row>
    <row r="409" spans="3:10" x14ac:dyDescent="0.25">
      <c r="C409" s="3" t="s">
        <v>189</v>
      </c>
      <c r="D409" s="3" t="s">
        <v>30</v>
      </c>
      <c r="E409" s="4">
        <v>19</v>
      </c>
      <c r="F409" s="3" t="s">
        <v>244</v>
      </c>
      <c r="G409" t="s">
        <v>137</v>
      </c>
      <c r="H409" s="5">
        <v>1620</v>
      </c>
      <c r="I409" s="7">
        <f t="shared" si="12"/>
        <v>277</v>
      </c>
      <c r="J409" s="8">
        <f t="shared" si="13"/>
        <v>448740</v>
      </c>
    </row>
    <row r="410" spans="3:10" x14ac:dyDescent="0.25">
      <c r="C410" s="3" t="s">
        <v>189</v>
      </c>
      <c r="D410" s="3" t="s">
        <v>30</v>
      </c>
      <c r="E410" s="4">
        <v>492019</v>
      </c>
      <c r="F410" s="3" t="s">
        <v>242</v>
      </c>
      <c r="G410" t="s">
        <v>6</v>
      </c>
      <c r="H410" s="5">
        <v>514</v>
      </c>
      <c r="I410" s="7">
        <f t="shared" si="12"/>
        <v>277</v>
      </c>
      <c r="J410" s="8">
        <f t="shared" si="13"/>
        <v>142378</v>
      </c>
    </row>
    <row r="411" spans="3:10" x14ac:dyDescent="0.25">
      <c r="C411" s="3" t="s">
        <v>189</v>
      </c>
      <c r="D411" s="3" t="s">
        <v>30</v>
      </c>
      <c r="E411" s="4">
        <v>625</v>
      </c>
      <c r="F411" s="3" t="s">
        <v>246</v>
      </c>
      <c r="G411" t="s">
        <v>331</v>
      </c>
      <c r="H411" s="5">
        <v>29.4</v>
      </c>
      <c r="I411" s="7">
        <f t="shared" si="12"/>
        <v>277</v>
      </c>
      <c r="J411" s="8">
        <f t="shared" si="13"/>
        <v>8143.7999999999993</v>
      </c>
    </row>
    <row r="412" spans="3:10" x14ac:dyDescent="0.25">
      <c r="C412" s="3" t="s">
        <v>189</v>
      </c>
      <c r="D412" s="3" t="s">
        <v>30</v>
      </c>
      <c r="E412" s="4">
        <v>626</v>
      </c>
      <c r="F412" s="3" t="s">
        <v>246</v>
      </c>
      <c r="G412" t="s">
        <v>331</v>
      </c>
      <c r="H412" s="5">
        <v>131</v>
      </c>
      <c r="I412" s="7">
        <f t="shared" si="12"/>
        <v>277</v>
      </c>
      <c r="J412" s="8">
        <f t="shared" si="13"/>
        <v>36287</v>
      </c>
    </row>
    <row r="413" spans="3:10" x14ac:dyDescent="0.25">
      <c r="C413" s="3" t="s">
        <v>189</v>
      </c>
      <c r="D413" s="3" t="s">
        <v>70</v>
      </c>
      <c r="E413" s="4">
        <v>662</v>
      </c>
      <c r="F413" s="3" t="s">
        <v>246</v>
      </c>
      <c r="G413" t="s">
        <v>331</v>
      </c>
      <c r="H413" s="5">
        <v>783.14</v>
      </c>
      <c r="I413" s="7">
        <f t="shared" si="12"/>
        <v>247</v>
      </c>
      <c r="J413" s="8">
        <f t="shared" si="13"/>
        <v>193435.58</v>
      </c>
    </row>
    <row r="414" spans="3:10" x14ac:dyDescent="0.25">
      <c r="C414" s="3" t="s">
        <v>189</v>
      </c>
      <c r="D414" s="3" t="s">
        <v>70</v>
      </c>
      <c r="E414" s="4">
        <v>82019</v>
      </c>
      <c r="F414" s="3" t="s">
        <v>242</v>
      </c>
      <c r="G414" t="s">
        <v>6</v>
      </c>
      <c r="H414" s="5">
        <v>483.6</v>
      </c>
      <c r="I414" s="7">
        <f t="shared" si="12"/>
        <v>247</v>
      </c>
      <c r="J414" s="8">
        <f t="shared" si="13"/>
        <v>119449.20000000001</v>
      </c>
    </row>
    <row r="415" spans="3:10" x14ac:dyDescent="0.25">
      <c r="C415" s="3" t="s">
        <v>189</v>
      </c>
      <c r="D415" s="3" t="s">
        <v>70</v>
      </c>
      <c r="E415" s="4">
        <v>707</v>
      </c>
      <c r="F415" s="3" t="s">
        <v>246</v>
      </c>
      <c r="G415" t="s">
        <v>331</v>
      </c>
      <c r="H415" s="5">
        <v>325.2</v>
      </c>
      <c r="I415" s="7">
        <f t="shared" si="12"/>
        <v>247</v>
      </c>
      <c r="J415" s="8">
        <f t="shared" si="13"/>
        <v>80324.399999999994</v>
      </c>
    </row>
    <row r="416" spans="3:10" x14ac:dyDescent="0.25">
      <c r="C416" s="3" t="s">
        <v>189</v>
      </c>
      <c r="D416" s="3" t="s">
        <v>70</v>
      </c>
      <c r="E416" s="4">
        <v>708</v>
      </c>
      <c r="F416" s="3" t="s">
        <v>246</v>
      </c>
      <c r="G416" t="s">
        <v>331</v>
      </c>
      <c r="H416" s="5">
        <v>27</v>
      </c>
      <c r="I416" s="7">
        <f t="shared" si="12"/>
        <v>247</v>
      </c>
      <c r="J416" s="8">
        <f t="shared" si="13"/>
        <v>6669</v>
      </c>
    </row>
    <row r="417" spans="3:10" x14ac:dyDescent="0.25">
      <c r="C417" s="3" t="s">
        <v>189</v>
      </c>
      <c r="D417" s="3" t="s">
        <v>71</v>
      </c>
      <c r="E417" s="4">
        <v>750</v>
      </c>
      <c r="F417" s="3" t="s">
        <v>246</v>
      </c>
      <c r="G417" t="s">
        <v>331</v>
      </c>
      <c r="H417" s="5">
        <v>108</v>
      </c>
      <c r="I417" s="7">
        <f t="shared" si="12"/>
        <v>216</v>
      </c>
      <c r="J417" s="8">
        <f t="shared" si="13"/>
        <v>23328</v>
      </c>
    </row>
    <row r="418" spans="3:10" x14ac:dyDescent="0.25">
      <c r="C418" s="3" t="s">
        <v>189</v>
      </c>
      <c r="D418" s="3" t="s">
        <v>71</v>
      </c>
      <c r="E418" s="4">
        <v>962019</v>
      </c>
      <c r="F418" s="3" t="s">
        <v>242</v>
      </c>
      <c r="G418" t="s">
        <v>6</v>
      </c>
      <c r="H418" s="5">
        <v>514</v>
      </c>
      <c r="I418" s="7">
        <f t="shared" si="12"/>
        <v>216</v>
      </c>
      <c r="J418" s="8">
        <f t="shared" si="13"/>
        <v>111024</v>
      </c>
    </row>
    <row r="419" spans="3:10" x14ac:dyDescent="0.25">
      <c r="C419" s="3" t="s">
        <v>189</v>
      </c>
      <c r="D419" s="3" t="s">
        <v>70</v>
      </c>
      <c r="E419" s="4">
        <v>92019</v>
      </c>
      <c r="F419" s="3" t="s">
        <v>240</v>
      </c>
      <c r="G419" t="s">
        <v>241</v>
      </c>
      <c r="H419" s="5">
        <v>850</v>
      </c>
      <c r="I419" s="7">
        <f t="shared" si="12"/>
        <v>247</v>
      </c>
      <c r="J419" s="8">
        <f t="shared" si="13"/>
        <v>209950</v>
      </c>
    </row>
    <row r="420" spans="3:10" x14ac:dyDescent="0.25">
      <c r="C420" s="3" t="s">
        <v>189</v>
      </c>
      <c r="D420" s="3" t="s">
        <v>70</v>
      </c>
      <c r="E420" s="4">
        <v>102019</v>
      </c>
      <c r="F420" s="3" t="s">
        <v>240</v>
      </c>
      <c r="G420" t="s">
        <v>241</v>
      </c>
      <c r="H420" s="5">
        <v>149</v>
      </c>
      <c r="I420" s="7">
        <f t="shared" si="12"/>
        <v>247</v>
      </c>
      <c r="J420" s="8">
        <f t="shared" si="13"/>
        <v>36803</v>
      </c>
    </row>
    <row r="421" spans="3:10" x14ac:dyDescent="0.25">
      <c r="C421" s="3" t="s">
        <v>189</v>
      </c>
      <c r="D421" s="3" t="s">
        <v>72</v>
      </c>
      <c r="E421" s="4">
        <v>796</v>
      </c>
      <c r="F421" s="3" t="s">
        <v>246</v>
      </c>
      <c r="G421" t="s">
        <v>331</v>
      </c>
      <c r="H421" s="5">
        <v>193.5</v>
      </c>
      <c r="I421" s="7">
        <f t="shared" si="12"/>
        <v>186</v>
      </c>
      <c r="J421" s="8">
        <f t="shared" si="13"/>
        <v>35991</v>
      </c>
    </row>
    <row r="422" spans="3:10" x14ac:dyDescent="0.25">
      <c r="C422" s="3" t="s">
        <v>189</v>
      </c>
      <c r="D422" s="3" t="s">
        <v>72</v>
      </c>
      <c r="E422" s="4">
        <v>432019</v>
      </c>
      <c r="F422" s="3" t="s">
        <v>240</v>
      </c>
      <c r="G422" t="s">
        <v>241</v>
      </c>
      <c r="H422" s="5">
        <v>1555</v>
      </c>
      <c r="I422" s="7">
        <f t="shared" si="12"/>
        <v>186</v>
      </c>
      <c r="J422" s="8">
        <f t="shared" si="13"/>
        <v>289230</v>
      </c>
    </row>
    <row r="423" spans="3:10" x14ac:dyDescent="0.25">
      <c r="C423" s="3" t="s">
        <v>189</v>
      </c>
      <c r="D423" s="3" t="s">
        <v>72</v>
      </c>
      <c r="E423" s="4">
        <v>12615</v>
      </c>
      <c r="F423" s="3" t="s">
        <v>247</v>
      </c>
      <c r="G423" t="s">
        <v>332</v>
      </c>
      <c r="H423" s="5">
        <v>544.1</v>
      </c>
      <c r="I423" s="7">
        <f t="shared" si="12"/>
        <v>186</v>
      </c>
      <c r="J423" s="8">
        <f t="shared" si="13"/>
        <v>101202.6</v>
      </c>
    </row>
    <row r="424" spans="3:10" x14ac:dyDescent="0.25">
      <c r="C424" s="3" t="s">
        <v>189</v>
      </c>
      <c r="D424" s="3" t="s">
        <v>72</v>
      </c>
      <c r="E424" s="4">
        <v>12614</v>
      </c>
      <c r="F424" s="3" t="s">
        <v>247</v>
      </c>
      <c r="G424" t="s">
        <v>332</v>
      </c>
      <c r="H424" s="5">
        <v>530.16999999999996</v>
      </c>
      <c r="I424" s="7">
        <f t="shared" si="12"/>
        <v>186</v>
      </c>
      <c r="J424" s="8">
        <f t="shared" si="13"/>
        <v>98611.62</v>
      </c>
    </row>
    <row r="425" spans="3:10" x14ac:dyDescent="0.25">
      <c r="C425" s="3" t="s">
        <v>189</v>
      </c>
      <c r="D425" s="3" t="s">
        <v>72</v>
      </c>
      <c r="E425" s="4">
        <v>12616</v>
      </c>
      <c r="F425" s="3" t="s">
        <v>247</v>
      </c>
      <c r="G425" t="s">
        <v>332</v>
      </c>
      <c r="H425" s="5">
        <v>164.18</v>
      </c>
      <c r="I425" s="7">
        <f t="shared" si="12"/>
        <v>186</v>
      </c>
      <c r="J425" s="8">
        <f t="shared" si="13"/>
        <v>30537.48</v>
      </c>
    </row>
    <row r="426" spans="3:10" x14ac:dyDescent="0.25">
      <c r="C426" s="3" t="s">
        <v>189</v>
      </c>
      <c r="D426" s="3" t="s">
        <v>72</v>
      </c>
      <c r="E426" s="4">
        <v>12617</v>
      </c>
      <c r="F426" s="3" t="s">
        <v>247</v>
      </c>
      <c r="G426" t="s">
        <v>332</v>
      </c>
      <c r="H426" s="5">
        <v>32.51</v>
      </c>
      <c r="I426" s="7">
        <f t="shared" si="12"/>
        <v>186</v>
      </c>
      <c r="J426" s="8">
        <f t="shared" si="13"/>
        <v>6046.86</v>
      </c>
    </row>
    <row r="427" spans="3:10" x14ac:dyDescent="0.25">
      <c r="C427" s="3" t="s">
        <v>189</v>
      </c>
      <c r="D427" s="3" t="s">
        <v>72</v>
      </c>
      <c r="E427" s="4">
        <v>12618</v>
      </c>
      <c r="F427" s="3" t="s">
        <v>247</v>
      </c>
      <c r="G427" t="s">
        <v>332</v>
      </c>
      <c r="H427" s="5">
        <v>48.43</v>
      </c>
      <c r="I427" s="7">
        <f t="shared" si="12"/>
        <v>186</v>
      </c>
      <c r="J427" s="8">
        <f t="shared" si="13"/>
        <v>9007.98</v>
      </c>
    </row>
    <row r="428" spans="3:10" x14ac:dyDescent="0.25">
      <c r="C428" s="3" t="s">
        <v>189</v>
      </c>
      <c r="D428" s="3" t="s">
        <v>72</v>
      </c>
      <c r="E428" s="4">
        <v>12619</v>
      </c>
      <c r="F428" s="3" t="s">
        <v>247</v>
      </c>
      <c r="G428" t="s">
        <v>332</v>
      </c>
      <c r="H428" s="5">
        <v>207.29</v>
      </c>
      <c r="I428" s="7">
        <f t="shared" si="12"/>
        <v>186</v>
      </c>
      <c r="J428" s="8">
        <f t="shared" si="13"/>
        <v>38555.939999999995</v>
      </c>
    </row>
    <row r="429" spans="3:10" x14ac:dyDescent="0.25">
      <c r="C429" s="3" t="s">
        <v>189</v>
      </c>
      <c r="D429" s="3" t="s">
        <v>72</v>
      </c>
      <c r="E429" s="4">
        <v>1543</v>
      </c>
      <c r="F429" s="3" t="s">
        <v>149</v>
      </c>
      <c r="G429" t="s">
        <v>321</v>
      </c>
      <c r="H429" s="5">
        <v>17820</v>
      </c>
      <c r="I429" s="7">
        <f t="shared" si="12"/>
        <v>186</v>
      </c>
      <c r="J429" s="8">
        <f t="shared" si="13"/>
        <v>3314520</v>
      </c>
    </row>
    <row r="430" spans="3:10" x14ac:dyDescent="0.25">
      <c r="C430" s="3" t="s">
        <v>189</v>
      </c>
      <c r="D430" s="3" t="s">
        <v>72</v>
      </c>
      <c r="E430" s="4">
        <v>242019</v>
      </c>
      <c r="F430" s="3" t="s">
        <v>242</v>
      </c>
      <c r="G430" t="s">
        <v>6</v>
      </c>
      <c r="H430" s="5">
        <v>370.5</v>
      </c>
      <c r="I430" s="7">
        <f t="shared" si="12"/>
        <v>186</v>
      </c>
      <c r="J430" s="8">
        <f t="shared" si="13"/>
        <v>68913</v>
      </c>
    </row>
    <row r="431" spans="3:10" x14ac:dyDescent="0.25">
      <c r="C431" s="3" t="s">
        <v>189</v>
      </c>
      <c r="D431" s="3" t="s">
        <v>72</v>
      </c>
      <c r="E431" s="4">
        <v>252019</v>
      </c>
      <c r="F431" s="3" t="s">
        <v>242</v>
      </c>
      <c r="G431" t="s">
        <v>6</v>
      </c>
      <c r="H431" s="5">
        <v>476.7</v>
      </c>
      <c r="I431" s="7">
        <f t="shared" si="12"/>
        <v>186</v>
      </c>
      <c r="J431" s="8">
        <f t="shared" si="13"/>
        <v>88666.2</v>
      </c>
    </row>
    <row r="432" spans="3:10" x14ac:dyDescent="0.25">
      <c r="C432" s="3" t="s">
        <v>189</v>
      </c>
      <c r="D432" s="3" t="s">
        <v>71</v>
      </c>
      <c r="E432" s="4">
        <v>59019</v>
      </c>
      <c r="F432" s="3" t="s">
        <v>148</v>
      </c>
      <c r="G432" t="s">
        <v>320</v>
      </c>
      <c r="H432" s="5">
        <v>23800</v>
      </c>
      <c r="I432" s="7">
        <f t="shared" si="12"/>
        <v>216</v>
      </c>
      <c r="J432" s="8">
        <f t="shared" si="13"/>
        <v>5140800</v>
      </c>
    </row>
    <row r="433" spans="3:10" x14ac:dyDescent="0.25">
      <c r="C433" s="3" t="s">
        <v>189</v>
      </c>
      <c r="D433" s="3" t="s">
        <v>1</v>
      </c>
      <c r="E433" s="4">
        <v>761</v>
      </c>
      <c r="F433" s="3" t="s">
        <v>248</v>
      </c>
      <c r="G433" t="s">
        <v>17</v>
      </c>
      <c r="H433" s="5">
        <v>7204.24</v>
      </c>
      <c r="I433" s="7">
        <f t="shared" si="12"/>
        <v>155</v>
      </c>
      <c r="J433" s="8">
        <f t="shared" si="13"/>
        <v>1116657.2</v>
      </c>
    </row>
    <row r="434" spans="3:10" x14ac:dyDescent="0.25">
      <c r="C434" s="3" t="s">
        <v>189</v>
      </c>
      <c r="D434" s="3" t="s">
        <v>72</v>
      </c>
      <c r="E434" s="4">
        <v>542019</v>
      </c>
      <c r="F434" s="3" t="s">
        <v>249</v>
      </c>
      <c r="G434" t="s">
        <v>6</v>
      </c>
      <c r="H434" s="5">
        <v>1730.4</v>
      </c>
      <c r="I434" s="7">
        <f t="shared" si="12"/>
        <v>186</v>
      </c>
      <c r="J434" s="8">
        <f t="shared" si="13"/>
        <v>321854.40000000002</v>
      </c>
    </row>
    <row r="435" spans="3:10" x14ac:dyDescent="0.25">
      <c r="C435" s="3" t="s">
        <v>189</v>
      </c>
      <c r="D435" s="3" t="s">
        <v>72</v>
      </c>
      <c r="E435" s="4">
        <v>552019</v>
      </c>
      <c r="F435" s="3" t="s">
        <v>249</v>
      </c>
      <c r="G435" t="s">
        <v>6</v>
      </c>
      <c r="H435" s="5">
        <v>115.5</v>
      </c>
      <c r="I435" s="7">
        <f t="shared" si="12"/>
        <v>186</v>
      </c>
      <c r="J435" s="8">
        <f t="shared" si="13"/>
        <v>21483</v>
      </c>
    </row>
    <row r="436" spans="3:10" x14ac:dyDescent="0.25">
      <c r="C436" s="3" t="s">
        <v>189</v>
      </c>
      <c r="D436" s="3" t="s">
        <v>72</v>
      </c>
      <c r="E436" s="4">
        <v>562019</v>
      </c>
      <c r="F436" s="3" t="s">
        <v>249</v>
      </c>
      <c r="G436" t="s">
        <v>6</v>
      </c>
      <c r="H436" s="5">
        <v>358.9</v>
      </c>
      <c r="I436" s="7">
        <f t="shared" si="12"/>
        <v>186</v>
      </c>
      <c r="J436" s="8">
        <f t="shared" si="13"/>
        <v>66755.399999999994</v>
      </c>
    </row>
    <row r="437" spans="3:10" x14ac:dyDescent="0.25">
      <c r="C437" s="3" t="s">
        <v>189</v>
      </c>
      <c r="D437" s="3" t="s">
        <v>71</v>
      </c>
      <c r="E437" s="4">
        <v>12863</v>
      </c>
      <c r="F437" s="3" t="s">
        <v>247</v>
      </c>
      <c r="G437" t="s">
        <v>332</v>
      </c>
      <c r="H437" s="5">
        <v>2310</v>
      </c>
      <c r="I437" s="7">
        <f t="shared" si="12"/>
        <v>216</v>
      </c>
      <c r="J437" s="8">
        <f t="shared" si="13"/>
        <v>498960</v>
      </c>
    </row>
    <row r="438" spans="3:10" x14ac:dyDescent="0.25">
      <c r="C438" s="3" t="s">
        <v>189</v>
      </c>
      <c r="D438" s="3" t="s">
        <v>71</v>
      </c>
      <c r="E438" s="4">
        <v>12864</v>
      </c>
      <c r="F438" s="3" t="s">
        <v>247</v>
      </c>
      <c r="G438" t="s">
        <v>332</v>
      </c>
      <c r="H438" s="5">
        <v>530.16999999999996</v>
      </c>
      <c r="I438" s="7">
        <f t="shared" si="12"/>
        <v>216</v>
      </c>
      <c r="J438" s="8">
        <f t="shared" si="13"/>
        <v>114516.71999999999</v>
      </c>
    </row>
    <row r="439" spans="3:10" x14ac:dyDescent="0.25">
      <c r="C439" s="3" t="s">
        <v>189</v>
      </c>
      <c r="D439" s="3" t="s">
        <v>71</v>
      </c>
      <c r="E439" s="4">
        <v>12865</v>
      </c>
      <c r="F439" s="3" t="s">
        <v>247</v>
      </c>
      <c r="G439" t="s">
        <v>332</v>
      </c>
      <c r="H439" s="5">
        <v>544.1</v>
      </c>
      <c r="I439" s="7">
        <f t="shared" si="12"/>
        <v>216</v>
      </c>
      <c r="J439" s="8">
        <f t="shared" si="13"/>
        <v>117525.6</v>
      </c>
    </row>
    <row r="440" spans="3:10" x14ac:dyDescent="0.25">
      <c r="C440" s="3" t="s">
        <v>189</v>
      </c>
      <c r="D440" s="3" t="s">
        <v>71</v>
      </c>
      <c r="E440" s="4">
        <v>12866</v>
      </c>
      <c r="F440" s="3" t="s">
        <v>247</v>
      </c>
      <c r="G440" t="s">
        <v>332</v>
      </c>
      <c r="H440" s="5">
        <v>164.18</v>
      </c>
      <c r="I440" s="7">
        <f t="shared" si="12"/>
        <v>216</v>
      </c>
      <c r="J440" s="8">
        <f t="shared" si="13"/>
        <v>35462.880000000005</v>
      </c>
    </row>
    <row r="441" spans="3:10" x14ac:dyDescent="0.25">
      <c r="C441" s="3" t="s">
        <v>189</v>
      </c>
      <c r="D441" s="3" t="s">
        <v>71</v>
      </c>
      <c r="E441" s="4">
        <v>12867</v>
      </c>
      <c r="F441" s="3" t="s">
        <v>247</v>
      </c>
      <c r="G441" t="s">
        <v>332</v>
      </c>
      <c r="H441" s="5">
        <v>32.51</v>
      </c>
      <c r="I441" s="7">
        <f t="shared" si="12"/>
        <v>216</v>
      </c>
      <c r="J441" s="8">
        <f t="shared" si="13"/>
        <v>7022.16</v>
      </c>
    </row>
    <row r="442" spans="3:10" x14ac:dyDescent="0.25">
      <c r="C442" s="3" t="s">
        <v>189</v>
      </c>
      <c r="D442" s="3" t="s">
        <v>71</v>
      </c>
      <c r="E442" s="4">
        <v>12868</v>
      </c>
      <c r="F442" s="3" t="s">
        <v>247</v>
      </c>
      <c r="G442" t="s">
        <v>332</v>
      </c>
      <c r="H442" s="5">
        <v>48.43</v>
      </c>
      <c r="I442" s="7">
        <f t="shared" si="12"/>
        <v>216</v>
      </c>
      <c r="J442" s="8">
        <f t="shared" si="13"/>
        <v>10460.879999999999</v>
      </c>
    </row>
    <row r="443" spans="3:10" x14ac:dyDescent="0.25">
      <c r="C443" s="3" t="s">
        <v>189</v>
      </c>
      <c r="D443" s="3" t="s">
        <v>71</v>
      </c>
      <c r="E443" s="4">
        <v>12869</v>
      </c>
      <c r="F443" s="3" t="s">
        <v>247</v>
      </c>
      <c r="G443" t="s">
        <v>332</v>
      </c>
      <c r="H443" s="5">
        <v>207.29</v>
      </c>
      <c r="I443" s="7">
        <f t="shared" si="12"/>
        <v>216</v>
      </c>
      <c r="J443" s="8">
        <f t="shared" si="13"/>
        <v>44774.64</v>
      </c>
    </row>
    <row r="444" spans="3:10" x14ac:dyDescent="0.25">
      <c r="C444" s="3" t="s">
        <v>189</v>
      </c>
      <c r="D444" s="3" t="s">
        <v>1</v>
      </c>
      <c r="E444" s="4">
        <v>292019</v>
      </c>
      <c r="F444" s="3" t="s">
        <v>249</v>
      </c>
      <c r="G444" t="s">
        <v>6</v>
      </c>
      <c r="H444" s="5">
        <v>1189.0999999999999</v>
      </c>
      <c r="I444" s="7">
        <f t="shared" si="12"/>
        <v>155</v>
      </c>
      <c r="J444" s="8">
        <f t="shared" si="13"/>
        <v>184310.5</v>
      </c>
    </row>
    <row r="445" spans="3:10" x14ac:dyDescent="0.25">
      <c r="C445" s="3" t="s">
        <v>189</v>
      </c>
      <c r="D445" s="3" t="s">
        <v>1</v>
      </c>
      <c r="E445" s="4">
        <v>962</v>
      </c>
      <c r="F445" s="3" t="s">
        <v>246</v>
      </c>
      <c r="G445" t="s">
        <v>331</v>
      </c>
      <c r="H445" s="5">
        <v>26</v>
      </c>
      <c r="I445" s="7">
        <f t="shared" si="12"/>
        <v>155</v>
      </c>
      <c r="J445" s="8">
        <f t="shared" si="13"/>
        <v>4030</v>
      </c>
    </row>
    <row r="446" spans="3:10" x14ac:dyDescent="0.25">
      <c r="C446" s="3" t="s">
        <v>189</v>
      </c>
      <c r="D446" s="3" t="s">
        <v>1</v>
      </c>
      <c r="E446" s="4">
        <v>961</v>
      </c>
      <c r="F446" s="3" t="s">
        <v>246</v>
      </c>
      <c r="G446" t="s">
        <v>331</v>
      </c>
      <c r="H446" s="5">
        <v>16.28</v>
      </c>
      <c r="I446" s="7">
        <f t="shared" si="12"/>
        <v>155</v>
      </c>
      <c r="J446" s="8">
        <f t="shared" si="13"/>
        <v>2523.4</v>
      </c>
    </row>
    <row r="447" spans="3:10" x14ac:dyDescent="0.25">
      <c r="C447" s="3" t="s">
        <v>189</v>
      </c>
      <c r="D447" s="3" t="s">
        <v>72</v>
      </c>
      <c r="E447" s="4">
        <v>22019</v>
      </c>
      <c r="F447" s="3" t="s">
        <v>242</v>
      </c>
      <c r="G447" t="s">
        <v>6</v>
      </c>
      <c r="H447" s="5">
        <v>1978</v>
      </c>
      <c r="I447" s="7">
        <f t="shared" si="12"/>
        <v>186</v>
      </c>
      <c r="J447" s="8">
        <f t="shared" si="13"/>
        <v>367908</v>
      </c>
    </row>
    <row r="448" spans="3:10" x14ac:dyDescent="0.25">
      <c r="C448" s="3" t="s">
        <v>189</v>
      </c>
      <c r="D448" s="3" t="s">
        <v>1</v>
      </c>
      <c r="E448" s="4">
        <v>32019</v>
      </c>
      <c r="F448" s="3" t="s">
        <v>242</v>
      </c>
      <c r="G448" t="s">
        <v>6</v>
      </c>
      <c r="H448" s="5">
        <v>476.7</v>
      </c>
      <c r="I448" s="7">
        <f t="shared" si="12"/>
        <v>155</v>
      </c>
      <c r="J448" s="8">
        <f t="shared" si="13"/>
        <v>73888.5</v>
      </c>
    </row>
    <row r="449" spans="3:10" x14ac:dyDescent="0.25">
      <c r="C449" s="3" t="s">
        <v>189</v>
      </c>
      <c r="D449" s="3" t="s">
        <v>72</v>
      </c>
      <c r="E449" s="4">
        <v>66719</v>
      </c>
      <c r="F449" s="3" t="s">
        <v>148</v>
      </c>
      <c r="G449" t="s">
        <v>320</v>
      </c>
      <c r="H449" s="5">
        <v>23800</v>
      </c>
      <c r="I449" s="7">
        <f t="shared" si="12"/>
        <v>186</v>
      </c>
      <c r="J449" s="8">
        <f t="shared" si="13"/>
        <v>4426800</v>
      </c>
    </row>
    <row r="450" spans="3:10" x14ac:dyDescent="0.25">
      <c r="C450" s="3" t="s">
        <v>189</v>
      </c>
      <c r="D450" s="3" t="s">
        <v>1</v>
      </c>
      <c r="E450" s="4">
        <v>828</v>
      </c>
      <c r="F450" s="3" t="s">
        <v>248</v>
      </c>
      <c r="G450" t="s">
        <v>320</v>
      </c>
      <c r="H450" s="5">
        <v>200</v>
      </c>
      <c r="I450" s="7">
        <f t="shared" si="12"/>
        <v>155</v>
      </c>
      <c r="J450" s="8">
        <f t="shared" si="13"/>
        <v>31000</v>
      </c>
    </row>
    <row r="451" spans="3:10" x14ac:dyDescent="0.25">
      <c r="C451" s="3" t="s">
        <v>189</v>
      </c>
      <c r="D451" s="3" t="s">
        <v>1</v>
      </c>
      <c r="E451" s="4">
        <v>162019</v>
      </c>
      <c r="F451" s="3" t="s">
        <v>249</v>
      </c>
      <c r="G451" t="s">
        <v>6</v>
      </c>
      <c r="H451" s="5">
        <v>86</v>
      </c>
      <c r="I451" s="7">
        <f t="shared" si="12"/>
        <v>155</v>
      </c>
      <c r="J451" s="8">
        <f t="shared" si="13"/>
        <v>13330</v>
      </c>
    </row>
    <row r="452" spans="3:10" x14ac:dyDescent="0.25">
      <c r="C452" s="3" t="s">
        <v>189</v>
      </c>
      <c r="D452" s="3" t="s">
        <v>1</v>
      </c>
      <c r="E452" s="4">
        <v>172019</v>
      </c>
      <c r="F452" s="3" t="s">
        <v>249</v>
      </c>
      <c r="G452" t="s">
        <v>6</v>
      </c>
      <c r="H452" s="5">
        <v>378</v>
      </c>
      <c r="I452" s="7">
        <f t="shared" si="12"/>
        <v>155</v>
      </c>
      <c r="J452" s="8">
        <f t="shared" si="13"/>
        <v>58590</v>
      </c>
    </row>
    <row r="453" spans="3:10" x14ac:dyDescent="0.25">
      <c r="C453" s="3" t="s">
        <v>189</v>
      </c>
      <c r="D453" s="3" t="s">
        <v>1</v>
      </c>
      <c r="E453" s="4">
        <v>182019</v>
      </c>
      <c r="F453" s="3" t="s">
        <v>249</v>
      </c>
      <c r="G453" t="s">
        <v>6</v>
      </c>
      <c r="H453" s="5">
        <v>200</v>
      </c>
      <c r="I453" s="7">
        <f t="shared" si="12"/>
        <v>155</v>
      </c>
      <c r="J453" s="8">
        <f t="shared" si="13"/>
        <v>31000</v>
      </c>
    </row>
    <row r="454" spans="3:10" x14ac:dyDescent="0.25">
      <c r="C454" s="3" t="s">
        <v>189</v>
      </c>
      <c r="D454" s="3" t="s">
        <v>1</v>
      </c>
      <c r="E454" s="4">
        <v>192019</v>
      </c>
      <c r="F454" s="3" t="s">
        <v>249</v>
      </c>
      <c r="G454" t="s">
        <v>6</v>
      </c>
      <c r="H454" s="5">
        <v>112</v>
      </c>
      <c r="I454" s="7">
        <f t="shared" si="12"/>
        <v>155</v>
      </c>
      <c r="J454" s="8">
        <f t="shared" si="13"/>
        <v>17360</v>
      </c>
    </row>
    <row r="455" spans="3:10" x14ac:dyDescent="0.25">
      <c r="C455" s="3" t="s">
        <v>189</v>
      </c>
      <c r="D455" s="3" t="s">
        <v>195</v>
      </c>
      <c r="E455" s="4">
        <v>1021</v>
      </c>
      <c r="F455" s="3" t="s">
        <v>31</v>
      </c>
      <c r="G455" t="s">
        <v>6</v>
      </c>
      <c r="H455" s="5">
        <v>3401.7</v>
      </c>
      <c r="I455" s="7">
        <f t="shared" si="12"/>
        <v>156</v>
      </c>
      <c r="J455" s="8">
        <f t="shared" si="13"/>
        <v>530665.19999999995</v>
      </c>
    </row>
    <row r="456" spans="3:10" x14ac:dyDescent="0.25">
      <c r="C456" s="3" t="s">
        <v>189</v>
      </c>
      <c r="D456" s="3" t="s">
        <v>13</v>
      </c>
      <c r="E456" s="4">
        <v>542019</v>
      </c>
      <c r="F456" s="3" t="s">
        <v>249</v>
      </c>
      <c r="G456" t="s">
        <v>6</v>
      </c>
      <c r="H456" s="5">
        <v>280</v>
      </c>
      <c r="I456" s="7">
        <f t="shared" ref="I456:I519" si="14">C456-D456</f>
        <v>124</v>
      </c>
      <c r="J456" s="8">
        <f t="shared" ref="J456:J519" si="15">H456*I456</f>
        <v>34720</v>
      </c>
    </row>
    <row r="457" spans="3:10" x14ac:dyDescent="0.25">
      <c r="C457" s="3" t="s">
        <v>189</v>
      </c>
      <c r="D457" s="3" t="s">
        <v>1</v>
      </c>
      <c r="E457" s="4">
        <v>13019</v>
      </c>
      <c r="F457" s="3" t="s">
        <v>174</v>
      </c>
      <c r="G457" t="s">
        <v>320</v>
      </c>
      <c r="H457" s="5">
        <v>3000</v>
      </c>
      <c r="I457" s="7">
        <f t="shared" si="14"/>
        <v>155</v>
      </c>
      <c r="J457" s="8">
        <f t="shared" si="15"/>
        <v>465000</v>
      </c>
    </row>
    <row r="458" spans="3:10" x14ac:dyDescent="0.25">
      <c r="C458" s="3" t="s">
        <v>189</v>
      </c>
      <c r="D458" s="3" t="s">
        <v>13</v>
      </c>
      <c r="E458" s="4">
        <v>12019</v>
      </c>
      <c r="F458" s="3" t="s">
        <v>240</v>
      </c>
      <c r="G458" t="s">
        <v>241</v>
      </c>
      <c r="H458" s="5">
        <v>340</v>
      </c>
      <c r="I458" s="7">
        <f t="shared" si="14"/>
        <v>124</v>
      </c>
      <c r="J458" s="8">
        <f t="shared" si="15"/>
        <v>42160</v>
      </c>
    </row>
    <row r="459" spans="3:10" x14ac:dyDescent="0.25">
      <c r="C459" s="3" t="s">
        <v>189</v>
      </c>
      <c r="D459" s="3" t="s">
        <v>13</v>
      </c>
      <c r="E459" s="4">
        <v>1047</v>
      </c>
      <c r="F459" s="3" t="s">
        <v>246</v>
      </c>
      <c r="G459" t="s">
        <v>331</v>
      </c>
      <c r="H459" s="5">
        <v>111.56</v>
      </c>
      <c r="I459" s="7">
        <f t="shared" si="14"/>
        <v>124</v>
      </c>
      <c r="J459" s="8">
        <f t="shared" si="15"/>
        <v>13833.44</v>
      </c>
    </row>
    <row r="460" spans="3:10" x14ac:dyDescent="0.25">
      <c r="C460" s="3" t="s">
        <v>189</v>
      </c>
      <c r="D460" s="3" t="s">
        <v>13</v>
      </c>
      <c r="E460" s="4">
        <v>1048</v>
      </c>
      <c r="F460" s="3" t="s">
        <v>246</v>
      </c>
      <c r="G460" t="s">
        <v>331</v>
      </c>
      <c r="H460" s="5">
        <v>164.04</v>
      </c>
      <c r="I460" s="7">
        <f t="shared" si="14"/>
        <v>124</v>
      </c>
      <c r="J460" s="8">
        <f t="shared" si="15"/>
        <v>20340.96</v>
      </c>
    </row>
    <row r="461" spans="3:10" x14ac:dyDescent="0.25">
      <c r="C461" s="3" t="s">
        <v>189</v>
      </c>
      <c r="D461" s="3" t="s">
        <v>13</v>
      </c>
      <c r="E461" s="4">
        <v>1049</v>
      </c>
      <c r="F461" s="3" t="s">
        <v>246</v>
      </c>
      <c r="G461" t="s">
        <v>331</v>
      </c>
      <c r="H461" s="5">
        <v>27</v>
      </c>
      <c r="I461" s="7">
        <f t="shared" si="14"/>
        <v>124</v>
      </c>
      <c r="J461" s="8">
        <f t="shared" si="15"/>
        <v>3348</v>
      </c>
    </row>
    <row r="462" spans="3:10" x14ac:dyDescent="0.25">
      <c r="C462" s="3" t="s">
        <v>189</v>
      </c>
      <c r="D462" s="3" t="s">
        <v>13</v>
      </c>
      <c r="E462" s="4">
        <v>1071</v>
      </c>
      <c r="F462" s="3" t="s">
        <v>246</v>
      </c>
      <c r="G462" t="s">
        <v>331</v>
      </c>
      <c r="H462" s="5">
        <v>197</v>
      </c>
      <c r="I462" s="7">
        <f t="shared" si="14"/>
        <v>124</v>
      </c>
      <c r="J462" s="8">
        <f t="shared" si="15"/>
        <v>24428</v>
      </c>
    </row>
    <row r="463" spans="3:10" x14ac:dyDescent="0.25">
      <c r="C463" s="3" t="s">
        <v>189</v>
      </c>
      <c r="D463" s="3" t="s">
        <v>13</v>
      </c>
      <c r="E463" s="4">
        <v>672019</v>
      </c>
      <c r="F463" s="3" t="s">
        <v>249</v>
      </c>
      <c r="G463" t="s">
        <v>6</v>
      </c>
      <c r="H463" s="5">
        <v>1108.6500000000001</v>
      </c>
      <c r="I463" s="7">
        <f t="shared" si="14"/>
        <v>124</v>
      </c>
      <c r="J463" s="8">
        <f t="shared" si="15"/>
        <v>137472.6</v>
      </c>
    </row>
    <row r="464" spans="3:10" x14ac:dyDescent="0.25">
      <c r="C464" s="3" t="s">
        <v>189</v>
      </c>
      <c r="D464" s="3" t="s">
        <v>1</v>
      </c>
      <c r="E464" s="4">
        <v>11367</v>
      </c>
      <c r="F464" s="3" t="s">
        <v>172</v>
      </c>
      <c r="G464" t="s">
        <v>232</v>
      </c>
      <c r="H464" s="5">
        <v>50</v>
      </c>
      <c r="I464" s="7">
        <f t="shared" si="14"/>
        <v>155</v>
      </c>
      <c r="J464" s="8">
        <f t="shared" si="15"/>
        <v>7750</v>
      </c>
    </row>
    <row r="465" spans="3:10" x14ac:dyDescent="0.25">
      <c r="C465" s="3" t="s">
        <v>189</v>
      </c>
      <c r="D465" s="3" t="s">
        <v>1</v>
      </c>
      <c r="E465" s="4">
        <v>11368</v>
      </c>
      <c r="F465" s="3" t="s">
        <v>172</v>
      </c>
      <c r="G465" t="s">
        <v>232</v>
      </c>
      <c r="H465" s="5">
        <v>170</v>
      </c>
      <c r="I465" s="7">
        <f t="shared" si="14"/>
        <v>155</v>
      </c>
      <c r="J465" s="8">
        <f t="shared" si="15"/>
        <v>26350</v>
      </c>
    </row>
    <row r="466" spans="3:10" x14ac:dyDescent="0.25">
      <c r="C466" s="3" t="s">
        <v>189</v>
      </c>
      <c r="D466" s="3" t="s">
        <v>1</v>
      </c>
      <c r="E466" s="4">
        <v>11388</v>
      </c>
      <c r="F466" s="3" t="s">
        <v>172</v>
      </c>
      <c r="G466" t="s">
        <v>232</v>
      </c>
      <c r="H466" s="5">
        <v>150</v>
      </c>
      <c r="I466" s="7">
        <f t="shared" si="14"/>
        <v>155</v>
      </c>
      <c r="J466" s="8">
        <f t="shared" si="15"/>
        <v>23250</v>
      </c>
    </row>
    <row r="467" spans="3:10" x14ac:dyDescent="0.25">
      <c r="C467" s="3" t="s">
        <v>189</v>
      </c>
      <c r="D467" s="3" t="s">
        <v>1</v>
      </c>
      <c r="E467" s="4">
        <v>11389</v>
      </c>
      <c r="F467" s="3" t="s">
        <v>172</v>
      </c>
      <c r="G467" t="s">
        <v>232</v>
      </c>
      <c r="H467" s="5">
        <v>50</v>
      </c>
      <c r="I467" s="7">
        <f t="shared" si="14"/>
        <v>155</v>
      </c>
      <c r="J467" s="8">
        <f t="shared" si="15"/>
        <v>7750</v>
      </c>
    </row>
    <row r="468" spans="3:10" x14ac:dyDescent="0.25">
      <c r="C468" s="3" t="s">
        <v>189</v>
      </c>
      <c r="D468" s="3" t="s">
        <v>1</v>
      </c>
      <c r="E468" s="4">
        <v>11390</v>
      </c>
      <c r="F468" s="3" t="s">
        <v>172</v>
      </c>
      <c r="G468" t="s">
        <v>232</v>
      </c>
      <c r="H468" s="5">
        <v>150</v>
      </c>
      <c r="I468" s="7">
        <f t="shared" si="14"/>
        <v>155</v>
      </c>
      <c r="J468" s="8">
        <f t="shared" si="15"/>
        <v>23250</v>
      </c>
    </row>
    <row r="469" spans="3:10" x14ac:dyDescent="0.25">
      <c r="C469" s="3" t="s">
        <v>189</v>
      </c>
      <c r="D469" s="3" t="s">
        <v>1</v>
      </c>
      <c r="E469" s="4">
        <v>11391</v>
      </c>
      <c r="F469" s="3" t="s">
        <v>172</v>
      </c>
      <c r="G469" t="s">
        <v>232</v>
      </c>
      <c r="H469" s="5">
        <v>200</v>
      </c>
      <c r="I469" s="7">
        <f t="shared" si="14"/>
        <v>155</v>
      </c>
      <c r="J469" s="8">
        <f t="shared" si="15"/>
        <v>31000</v>
      </c>
    </row>
    <row r="470" spans="3:10" x14ac:dyDescent="0.25">
      <c r="C470" s="3" t="s">
        <v>189</v>
      </c>
      <c r="D470" s="3" t="s">
        <v>1</v>
      </c>
      <c r="E470" s="4">
        <v>11392</v>
      </c>
      <c r="F470" s="3" t="s">
        <v>172</v>
      </c>
      <c r="G470" t="s">
        <v>232</v>
      </c>
      <c r="H470" s="5">
        <v>250</v>
      </c>
      <c r="I470" s="7">
        <f t="shared" si="14"/>
        <v>155</v>
      </c>
      <c r="J470" s="8">
        <f t="shared" si="15"/>
        <v>38750</v>
      </c>
    </row>
    <row r="471" spans="3:10" x14ac:dyDescent="0.25">
      <c r="C471" s="3" t="s">
        <v>189</v>
      </c>
      <c r="D471" s="3" t="s">
        <v>1</v>
      </c>
      <c r="E471" s="4">
        <v>11393</v>
      </c>
      <c r="F471" s="3" t="s">
        <v>172</v>
      </c>
      <c r="G471" t="s">
        <v>232</v>
      </c>
      <c r="H471" s="5">
        <v>90</v>
      </c>
      <c r="I471" s="7">
        <f t="shared" si="14"/>
        <v>155</v>
      </c>
      <c r="J471" s="8">
        <f t="shared" si="15"/>
        <v>13950</v>
      </c>
    </row>
    <row r="472" spans="3:10" x14ac:dyDescent="0.25">
      <c r="C472" s="3" t="s">
        <v>189</v>
      </c>
      <c r="D472" s="3" t="s">
        <v>13</v>
      </c>
      <c r="E472" s="4">
        <v>112019</v>
      </c>
      <c r="F472" s="3" t="s">
        <v>249</v>
      </c>
      <c r="G472" t="s">
        <v>6</v>
      </c>
      <c r="H472" s="5">
        <v>359.1</v>
      </c>
      <c r="I472" s="7">
        <f t="shared" si="14"/>
        <v>124</v>
      </c>
      <c r="J472" s="8">
        <f t="shared" si="15"/>
        <v>44528.4</v>
      </c>
    </row>
    <row r="473" spans="3:10" x14ac:dyDescent="0.25">
      <c r="C473" s="3" t="s">
        <v>189</v>
      </c>
      <c r="D473" s="3" t="s">
        <v>13</v>
      </c>
      <c r="E473" s="4">
        <v>122019</v>
      </c>
      <c r="F473" s="3" t="s">
        <v>249</v>
      </c>
      <c r="G473" t="s">
        <v>6</v>
      </c>
      <c r="H473" s="5">
        <v>552.75</v>
      </c>
      <c r="I473" s="7">
        <f t="shared" si="14"/>
        <v>124</v>
      </c>
      <c r="J473" s="8">
        <f t="shared" si="15"/>
        <v>68541</v>
      </c>
    </row>
    <row r="474" spans="3:10" x14ac:dyDescent="0.25">
      <c r="C474" s="3" t="s">
        <v>189</v>
      </c>
      <c r="D474" s="3" t="s">
        <v>13</v>
      </c>
      <c r="E474" s="4">
        <v>14719</v>
      </c>
      <c r="F474" s="3" t="s">
        <v>174</v>
      </c>
      <c r="G474" t="s">
        <v>320</v>
      </c>
      <c r="H474" s="5">
        <v>3000</v>
      </c>
      <c r="I474" s="7">
        <f t="shared" si="14"/>
        <v>124</v>
      </c>
      <c r="J474" s="8">
        <f t="shared" si="15"/>
        <v>372000</v>
      </c>
    </row>
    <row r="475" spans="3:10" x14ac:dyDescent="0.25">
      <c r="C475" s="3" t="s">
        <v>189</v>
      </c>
      <c r="D475" s="3" t="s">
        <v>13</v>
      </c>
      <c r="E475" s="4">
        <v>1104</v>
      </c>
      <c r="F475" s="3" t="s">
        <v>31</v>
      </c>
      <c r="G475" t="s">
        <v>320</v>
      </c>
      <c r="H475" s="5">
        <v>1965.08</v>
      </c>
      <c r="I475" s="7">
        <f t="shared" si="14"/>
        <v>124</v>
      </c>
      <c r="J475" s="8">
        <f t="shared" si="15"/>
        <v>243669.91999999998</v>
      </c>
    </row>
    <row r="476" spans="3:10" x14ac:dyDescent="0.25">
      <c r="C476" s="3" t="s">
        <v>189</v>
      </c>
      <c r="D476" s="3" t="s">
        <v>195</v>
      </c>
      <c r="E476" s="4">
        <v>1681</v>
      </c>
      <c r="F476" s="3" t="s">
        <v>152</v>
      </c>
      <c r="G476" t="s">
        <v>333</v>
      </c>
      <c r="H476" s="5">
        <v>3747.12</v>
      </c>
      <c r="I476" s="7">
        <f t="shared" si="14"/>
        <v>156</v>
      </c>
      <c r="J476" s="8">
        <f t="shared" si="15"/>
        <v>584550.72</v>
      </c>
    </row>
    <row r="477" spans="3:10" x14ac:dyDescent="0.25">
      <c r="C477" s="3" t="s">
        <v>189</v>
      </c>
      <c r="D477" s="3" t="s">
        <v>195</v>
      </c>
      <c r="E477" s="4">
        <v>1682</v>
      </c>
      <c r="F477" s="3" t="s">
        <v>152</v>
      </c>
      <c r="G477" t="s">
        <v>307</v>
      </c>
      <c r="H477" s="5">
        <v>500</v>
      </c>
      <c r="I477" s="7">
        <f t="shared" si="14"/>
        <v>156</v>
      </c>
      <c r="J477" s="8">
        <f t="shared" si="15"/>
        <v>78000</v>
      </c>
    </row>
    <row r="478" spans="3:10" x14ac:dyDescent="0.25">
      <c r="C478" s="3" t="s">
        <v>189</v>
      </c>
      <c r="D478" s="3" t="s">
        <v>1</v>
      </c>
      <c r="E478" s="4">
        <v>13556</v>
      </c>
      <c r="F478" s="3" t="s">
        <v>247</v>
      </c>
      <c r="G478" t="s">
        <v>332</v>
      </c>
      <c r="H478" s="5">
        <v>208.33</v>
      </c>
      <c r="I478" s="7">
        <f t="shared" si="14"/>
        <v>155</v>
      </c>
      <c r="J478" s="8">
        <f t="shared" si="15"/>
        <v>32291.15</v>
      </c>
    </row>
    <row r="479" spans="3:10" x14ac:dyDescent="0.25">
      <c r="C479" s="3" t="s">
        <v>189</v>
      </c>
      <c r="D479" s="3" t="s">
        <v>1</v>
      </c>
      <c r="E479" s="4">
        <v>13551</v>
      </c>
      <c r="F479" s="3" t="s">
        <v>247</v>
      </c>
      <c r="G479" t="s">
        <v>332</v>
      </c>
      <c r="H479" s="5">
        <v>530.16999999999996</v>
      </c>
      <c r="I479" s="7">
        <f t="shared" si="14"/>
        <v>155</v>
      </c>
      <c r="J479" s="8">
        <f t="shared" si="15"/>
        <v>82176.349999999991</v>
      </c>
    </row>
    <row r="480" spans="3:10" x14ac:dyDescent="0.25">
      <c r="C480" s="3" t="s">
        <v>189</v>
      </c>
      <c r="D480" s="3" t="s">
        <v>1</v>
      </c>
      <c r="E480" s="4">
        <v>13552</v>
      </c>
      <c r="F480" s="3" t="s">
        <v>247</v>
      </c>
      <c r="G480" t="s">
        <v>332</v>
      </c>
      <c r="H480" s="5">
        <v>544.1</v>
      </c>
      <c r="I480" s="7">
        <f t="shared" si="14"/>
        <v>155</v>
      </c>
      <c r="J480" s="8">
        <f t="shared" si="15"/>
        <v>84335.5</v>
      </c>
    </row>
    <row r="481" spans="3:10" x14ac:dyDescent="0.25">
      <c r="C481" s="3" t="s">
        <v>189</v>
      </c>
      <c r="D481" s="3" t="s">
        <v>1</v>
      </c>
      <c r="E481" s="4">
        <v>13553</v>
      </c>
      <c r="F481" s="3" t="s">
        <v>247</v>
      </c>
      <c r="G481" t="s">
        <v>332</v>
      </c>
      <c r="H481" s="5">
        <v>164.18</v>
      </c>
      <c r="I481" s="7">
        <f t="shared" si="14"/>
        <v>155</v>
      </c>
      <c r="J481" s="8">
        <f t="shared" si="15"/>
        <v>25447.9</v>
      </c>
    </row>
    <row r="482" spans="3:10" x14ac:dyDescent="0.25">
      <c r="C482" s="3" t="s">
        <v>189</v>
      </c>
      <c r="D482" s="3" t="s">
        <v>1</v>
      </c>
      <c r="E482" s="4">
        <v>13554</v>
      </c>
      <c r="F482" s="3" t="s">
        <v>247</v>
      </c>
      <c r="G482" t="s">
        <v>332</v>
      </c>
      <c r="H482" s="5">
        <v>32.51</v>
      </c>
      <c r="I482" s="7">
        <f t="shared" si="14"/>
        <v>155</v>
      </c>
      <c r="J482" s="8">
        <f t="shared" si="15"/>
        <v>5039.0499999999993</v>
      </c>
    </row>
    <row r="483" spans="3:10" x14ac:dyDescent="0.25">
      <c r="C483" s="3" t="s">
        <v>189</v>
      </c>
      <c r="D483" s="3" t="s">
        <v>1</v>
      </c>
      <c r="E483" s="4">
        <v>13555</v>
      </c>
      <c r="F483" s="3" t="s">
        <v>247</v>
      </c>
      <c r="G483" t="s">
        <v>332</v>
      </c>
      <c r="H483" s="5">
        <v>48.43</v>
      </c>
      <c r="I483" s="7">
        <f t="shared" si="14"/>
        <v>155</v>
      </c>
      <c r="J483" s="8">
        <f t="shared" si="15"/>
        <v>7506.65</v>
      </c>
    </row>
    <row r="484" spans="3:10" x14ac:dyDescent="0.25">
      <c r="C484" s="3" t="s">
        <v>250</v>
      </c>
      <c r="D484" s="3" t="s">
        <v>13</v>
      </c>
      <c r="E484" s="4">
        <v>689</v>
      </c>
      <c r="F484" s="3" t="s">
        <v>94</v>
      </c>
      <c r="G484" s="3" t="s">
        <v>317</v>
      </c>
      <c r="H484" s="5">
        <v>800</v>
      </c>
      <c r="I484" s="7">
        <f t="shared" si="14"/>
        <v>125</v>
      </c>
      <c r="J484" s="8">
        <f t="shared" si="15"/>
        <v>100000</v>
      </c>
    </row>
    <row r="485" spans="3:10" x14ac:dyDescent="0.25">
      <c r="C485" s="3" t="s">
        <v>250</v>
      </c>
      <c r="D485" s="3" t="s">
        <v>13</v>
      </c>
      <c r="E485" s="4">
        <v>688</v>
      </c>
      <c r="F485" s="3" t="s">
        <v>94</v>
      </c>
      <c r="G485" s="3" t="s">
        <v>317</v>
      </c>
      <c r="H485" s="5">
        <v>2346.67</v>
      </c>
      <c r="I485" s="7">
        <f t="shared" si="14"/>
        <v>125</v>
      </c>
      <c r="J485" s="8">
        <f t="shared" si="15"/>
        <v>293333.75</v>
      </c>
    </row>
    <row r="486" spans="3:10" x14ac:dyDescent="0.25">
      <c r="C486" s="3" t="s">
        <v>250</v>
      </c>
      <c r="D486" s="3" t="s">
        <v>112</v>
      </c>
      <c r="E486" s="4">
        <v>5410</v>
      </c>
      <c r="F486" s="3" t="s">
        <v>75</v>
      </c>
      <c r="G486" s="3" t="s">
        <v>229</v>
      </c>
      <c r="H486" s="5">
        <v>862.44</v>
      </c>
      <c r="I486" s="7">
        <f t="shared" si="14"/>
        <v>35</v>
      </c>
      <c r="J486" s="8">
        <f t="shared" si="15"/>
        <v>30185.4</v>
      </c>
    </row>
    <row r="487" spans="3:10" x14ac:dyDescent="0.25">
      <c r="C487" s="3" t="s">
        <v>250</v>
      </c>
      <c r="D487" s="3" t="s">
        <v>112</v>
      </c>
      <c r="E487" s="4">
        <v>5409</v>
      </c>
      <c r="F487" s="3" t="s">
        <v>75</v>
      </c>
      <c r="G487" s="3" t="s">
        <v>229</v>
      </c>
      <c r="H487" s="5">
        <v>787.5</v>
      </c>
      <c r="I487" s="7">
        <f t="shared" si="14"/>
        <v>35</v>
      </c>
      <c r="J487" s="8">
        <f t="shared" si="15"/>
        <v>27562.5</v>
      </c>
    </row>
    <row r="488" spans="3:10" x14ac:dyDescent="0.25">
      <c r="C488" s="3" t="s">
        <v>250</v>
      </c>
      <c r="D488" s="3" t="s">
        <v>112</v>
      </c>
      <c r="E488" s="4">
        <v>5411</v>
      </c>
      <c r="F488" s="3" t="s">
        <v>75</v>
      </c>
      <c r="G488" s="3" t="s">
        <v>229</v>
      </c>
      <c r="H488" s="5">
        <v>787.5</v>
      </c>
      <c r="I488" s="7">
        <f t="shared" si="14"/>
        <v>35</v>
      </c>
      <c r="J488" s="8">
        <f t="shared" si="15"/>
        <v>27562.5</v>
      </c>
    </row>
    <row r="489" spans="3:10" x14ac:dyDescent="0.25">
      <c r="C489" s="3" t="s">
        <v>250</v>
      </c>
      <c r="D489" s="3" t="s">
        <v>43</v>
      </c>
      <c r="E489" s="4">
        <v>120</v>
      </c>
      <c r="F489" s="3" t="s">
        <v>171</v>
      </c>
      <c r="G489" s="3" t="s">
        <v>335</v>
      </c>
      <c r="H489" s="5">
        <v>7573.2</v>
      </c>
      <c r="I489" s="7">
        <f t="shared" si="14"/>
        <v>65</v>
      </c>
      <c r="J489" s="8">
        <f t="shared" si="15"/>
        <v>492258</v>
      </c>
    </row>
    <row r="490" spans="3:10" x14ac:dyDescent="0.25">
      <c r="C490" s="3" t="s">
        <v>250</v>
      </c>
      <c r="D490" s="3" t="s">
        <v>112</v>
      </c>
      <c r="E490" s="4">
        <v>26</v>
      </c>
      <c r="F490" s="3" t="s">
        <v>252</v>
      </c>
      <c r="G490" s="3" t="s">
        <v>253</v>
      </c>
      <c r="H490" s="5">
        <v>63.5</v>
      </c>
      <c r="I490" s="7">
        <f t="shared" si="14"/>
        <v>35</v>
      </c>
      <c r="J490" s="8">
        <f t="shared" si="15"/>
        <v>2222.5</v>
      </c>
    </row>
    <row r="491" spans="3:10" x14ac:dyDescent="0.25">
      <c r="C491" s="3" t="s">
        <v>250</v>
      </c>
      <c r="D491" s="3" t="s">
        <v>254</v>
      </c>
      <c r="E491" s="4">
        <v>6</v>
      </c>
      <c r="F491" s="3" t="s">
        <v>64</v>
      </c>
      <c r="G491" s="3" t="s">
        <v>63</v>
      </c>
      <c r="H491" s="5">
        <v>2565.12</v>
      </c>
      <c r="I491" s="7">
        <f t="shared" si="14"/>
        <v>52</v>
      </c>
      <c r="J491" s="8">
        <f t="shared" si="15"/>
        <v>133386.23999999999</v>
      </c>
    </row>
    <row r="492" spans="3:10" x14ac:dyDescent="0.25">
      <c r="C492" s="3" t="s">
        <v>250</v>
      </c>
      <c r="D492" s="3" t="s">
        <v>127</v>
      </c>
      <c r="E492" s="4">
        <v>11</v>
      </c>
      <c r="F492" s="3" t="s">
        <v>62</v>
      </c>
      <c r="G492" s="3" t="s">
        <v>63</v>
      </c>
      <c r="H492" s="5">
        <v>8977.92</v>
      </c>
      <c r="I492" s="7">
        <f t="shared" si="14"/>
        <v>30</v>
      </c>
      <c r="J492" s="8">
        <f t="shared" si="15"/>
        <v>269337.59999999998</v>
      </c>
    </row>
    <row r="493" spans="3:10" x14ac:dyDescent="0.25">
      <c r="C493" s="3" t="s">
        <v>250</v>
      </c>
      <c r="D493" s="3" t="s">
        <v>30</v>
      </c>
      <c r="E493" s="4">
        <v>109</v>
      </c>
      <c r="F493" s="3" t="s">
        <v>255</v>
      </c>
      <c r="G493" s="3" t="s">
        <v>235</v>
      </c>
      <c r="H493" s="5">
        <v>240</v>
      </c>
      <c r="I493" s="7">
        <f t="shared" si="14"/>
        <v>278</v>
      </c>
      <c r="J493" s="8">
        <f t="shared" si="15"/>
        <v>66720</v>
      </c>
    </row>
    <row r="494" spans="3:10" x14ac:dyDescent="0.25">
      <c r="C494" s="3" t="s">
        <v>250</v>
      </c>
      <c r="D494" s="3" t="s">
        <v>72</v>
      </c>
      <c r="E494" s="4">
        <v>166</v>
      </c>
      <c r="F494" s="3" t="s">
        <v>255</v>
      </c>
      <c r="G494" s="3" t="s">
        <v>235</v>
      </c>
      <c r="H494" s="5">
        <v>1500</v>
      </c>
      <c r="I494" s="7">
        <f t="shared" si="14"/>
        <v>187</v>
      </c>
      <c r="J494" s="8">
        <f t="shared" si="15"/>
        <v>280500</v>
      </c>
    </row>
    <row r="495" spans="3:10" x14ac:dyDescent="0.25">
      <c r="C495" s="3" t="s">
        <v>250</v>
      </c>
      <c r="D495" s="3" t="s">
        <v>1</v>
      </c>
      <c r="E495" s="4">
        <v>167</v>
      </c>
      <c r="F495" s="3" t="s">
        <v>255</v>
      </c>
      <c r="G495" s="3" t="s">
        <v>235</v>
      </c>
      <c r="H495" s="5">
        <v>240</v>
      </c>
      <c r="I495" s="7">
        <f t="shared" si="14"/>
        <v>156</v>
      </c>
      <c r="J495" s="8">
        <f t="shared" si="15"/>
        <v>37440</v>
      </c>
    </row>
    <row r="496" spans="3:10" x14ac:dyDescent="0.25">
      <c r="C496" s="3" t="s">
        <v>250</v>
      </c>
      <c r="D496" s="3" t="s">
        <v>251</v>
      </c>
      <c r="E496" s="4">
        <v>211</v>
      </c>
      <c r="F496" s="3" t="s">
        <v>35</v>
      </c>
      <c r="G496" t="s">
        <v>37</v>
      </c>
      <c r="H496" s="5">
        <v>240</v>
      </c>
      <c r="I496" s="7">
        <f t="shared" si="14"/>
        <v>136</v>
      </c>
      <c r="J496" s="8">
        <f t="shared" si="15"/>
        <v>32640</v>
      </c>
    </row>
    <row r="497" spans="3:10" x14ac:dyDescent="0.25">
      <c r="C497" s="3" t="s">
        <v>250</v>
      </c>
      <c r="D497" s="3" t="s">
        <v>13</v>
      </c>
      <c r="E497" s="4">
        <v>215</v>
      </c>
      <c r="F497" s="3" t="s">
        <v>35</v>
      </c>
      <c r="G497" t="s">
        <v>37</v>
      </c>
      <c r="H497" s="5">
        <v>120</v>
      </c>
      <c r="I497" s="7">
        <f t="shared" si="14"/>
        <v>125</v>
      </c>
      <c r="J497" s="8">
        <f t="shared" si="15"/>
        <v>15000</v>
      </c>
    </row>
    <row r="498" spans="3:10" x14ac:dyDescent="0.25">
      <c r="C498" s="3" t="s">
        <v>250</v>
      </c>
      <c r="D498" s="3" t="s">
        <v>13</v>
      </c>
      <c r="E498" s="4">
        <v>235</v>
      </c>
      <c r="F498" s="3" t="s">
        <v>35</v>
      </c>
      <c r="G498" s="3" t="s">
        <v>316</v>
      </c>
      <c r="H498" s="5">
        <v>870</v>
      </c>
      <c r="I498" s="7">
        <f t="shared" si="14"/>
        <v>125</v>
      </c>
      <c r="J498" s="8">
        <f t="shared" si="15"/>
        <v>108750</v>
      </c>
    </row>
    <row r="499" spans="3:10" x14ac:dyDescent="0.25">
      <c r="C499" s="3" t="s">
        <v>250</v>
      </c>
      <c r="D499" s="3" t="s">
        <v>1</v>
      </c>
      <c r="E499" s="4">
        <v>605</v>
      </c>
      <c r="F499" s="3" t="s">
        <v>94</v>
      </c>
      <c r="G499" s="3" t="s">
        <v>317</v>
      </c>
      <c r="H499" s="5">
        <v>3200</v>
      </c>
      <c r="I499" s="7">
        <f t="shared" si="14"/>
        <v>156</v>
      </c>
      <c r="J499" s="8">
        <f t="shared" si="15"/>
        <v>499200</v>
      </c>
    </row>
    <row r="500" spans="3:10" x14ac:dyDescent="0.25">
      <c r="C500" s="3" t="s">
        <v>250</v>
      </c>
      <c r="D500" s="3" t="s">
        <v>13</v>
      </c>
      <c r="E500" s="4">
        <v>153</v>
      </c>
      <c r="F500" s="3" t="s">
        <v>252</v>
      </c>
      <c r="G500" s="3" t="s">
        <v>253</v>
      </c>
      <c r="H500" s="5">
        <v>2836</v>
      </c>
      <c r="I500" s="7">
        <f t="shared" si="14"/>
        <v>125</v>
      </c>
      <c r="J500" s="8">
        <f t="shared" si="15"/>
        <v>354500</v>
      </c>
    </row>
    <row r="501" spans="3:10" x14ac:dyDescent="0.25">
      <c r="C501" s="3" t="s">
        <v>250</v>
      </c>
      <c r="D501" s="3" t="s">
        <v>13</v>
      </c>
      <c r="E501" s="4">
        <v>152</v>
      </c>
      <c r="F501" s="3" t="s">
        <v>252</v>
      </c>
      <c r="G501" t="s">
        <v>253</v>
      </c>
      <c r="H501" s="5">
        <v>746</v>
      </c>
      <c r="I501" s="7">
        <f t="shared" si="14"/>
        <v>125</v>
      </c>
      <c r="J501" s="8">
        <f t="shared" si="15"/>
        <v>93250</v>
      </c>
    </row>
    <row r="502" spans="3:10" x14ac:dyDescent="0.25">
      <c r="C502" s="3" t="s">
        <v>250</v>
      </c>
      <c r="D502" s="3" t="s">
        <v>13</v>
      </c>
      <c r="E502" s="4">
        <v>271</v>
      </c>
      <c r="F502" s="3" t="s">
        <v>35</v>
      </c>
      <c r="G502" t="s">
        <v>316</v>
      </c>
      <c r="H502" s="5">
        <v>870</v>
      </c>
      <c r="I502" s="7">
        <f t="shared" si="14"/>
        <v>125</v>
      </c>
      <c r="J502" s="8">
        <f t="shared" si="15"/>
        <v>108750</v>
      </c>
    </row>
    <row r="503" spans="3:10" x14ac:dyDescent="0.25">
      <c r="C503" s="3" t="s">
        <v>250</v>
      </c>
      <c r="D503" s="3" t="s">
        <v>13</v>
      </c>
      <c r="E503" s="4">
        <v>161</v>
      </c>
      <c r="F503" s="3" t="s">
        <v>252</v>
      </c>
      <c r="G503" t="s">
        <v>37</v>
      </c>
      <c r="H503" s="5">
        <v>151.56</v>
      </c>
      <c r="I503" s="7">
        <f t="shared" si="14"/>
        <v>125</v>
      </c>
      <c r="J503" s="8">
        <f t="shared" si="15"/>
        <v>18945</v>
      </c>
    </row>
    <row r="504" spans="3:10" x14ac:dyDescent="0.25">
      <c r="C504" s="3" t="s">
        <v>250</v>
      </c>
      <c r="D504" s="3" t="s">
        <v>250</v>
      </c>
      <c r="E504" s="4">
        <v>1154</v>
      </c>
      <c r="F504" s="3" t="s">
        <v>29</v>
      </c>
      <c r="G504" t="s">
        <v>253</v>
      </c>
      <c r="H504" s="5">
        <v>2506.56</v>
      </c>
      <c r="I504" s="7">
        <f t="shared" si="14"/>
        <v>0</v>
      </c>
      <c r="J504" s="8">
        <f t="shared" si="15"/>
        <v>0</v>
      </c>
    </row>
    <row r="505" spans="3:10" x14ac:dyDescent="0.25">
      <c r="C505" s="3" t="s">
        <v>250</v>
      </c>
      <c r="D505" s="3" t="s">
        <v>13</v>
      </c>
      <c r="E505" s="4">
        <v>293</v>
      </c>
      <c r="F505" s="3" t="s">
        <v>35</v>
      </c>
      <c r="G505" t="s">
        <v>37</v>
      </c>
      <c r="H505" s="5">
        <v>120</v>
      </c>
      <c r="I505" s="7">
        <f t="shared" si="14"/>
        <v>125</v>
      </c>
      <c r="J505" s="8">
        <f t="shared" si="15"/>
        <v>15000</v>
      </c>
    </row>
    <row r="506" spans="3:10" x14ac:dyDescent="0.25">
      <c r="C506" s="3" t="s">
        <v>256</v>
      </c>
      <c r="D506" s="3" t="s">
        <v>43</v>
      </c>
      <c r="E506" s="4">
        <v>134</v>
      </c>
      <c r="F506" s="3" t="s">
        <v>217</v>
      </c>
      <c r="G506" s="3" t="s">
        <v>218</v>
      </c>
      <c r="H506" s="5">
        <v>200.42</v>
      </c>
      <c r="I506" s="7">
        <f t="shared" si="14"/>
        <v>66</v>
      </c>
      <c r="J506" s="8">
        <f t="shared" si="15"/>
        <v>13227.72</v>
      </c>
    </row>
    <row r="507" spans="3:10" x14ac:dyDescent="0.25">
      <c r="C507" s="3" t="s">
        <v>256</v>
      </c>
      <c r="D507" s="3" t="s">
        <v>112</v>
      </c>
      <c r="E507" s="4">
        <v>335</v>
      </c>
      <c r="F507" s="3" t="s">
        <v>217</v>
      </c>
      <c r="G507" s="3" t="s">
        <v>218</v>
      </c>
      <c r="H507" s="5">
        <v>14799.58</v>
      </c>
      <c r="I507" s="7">
        <f t="shared" si="14"/>
        <v>36</v>
      </c>
      <c r="J507" s="8">
        <f t="shared" si="15"/>
        <v>532784.88</v>
      </c>
    </row>
    <row r="508" spans="3:10" x14ac:dyDescent="0.25">
      <c r="C508" s="3" t="s">
        <v>256</v>
      </c>
      <c r="D508" s="3" t="s">
        <v>257</v>
      </c>
      <c r="E508" s="4">
        <v>440742</v>
      </c>
      <c r="F508" s="3" t="s">
        <v>21</v>
      </c>
      <c r="G508" s="3" t="s">
        <v>22</v>
      </c>
      <c r="H508" s="5">
        <v>8351.1</v>
      </c>
      <c r="I508" s="7">
        <f t="shared" si="14"/>
        <v>20</v>
      </c>
      <c r="J508" s="8">
        <f t="shared" si="15"/>
        <v>167022</v>
      </c>
    </row>
    <row r="509" spans="3:10" x14ac:dyDescent="0.25">
      <c r="C509" s="3" t="s">
        <v>258</v>
      </c>
      <c r="D509" s="3" t="s">
        <v>25</v>
      </c>
      <c r="E509" s="4">
        <v>21518</v>
      </c>
      <c r="F509" s="3" t="s">
        <v>73</v>
      </c>
      <c r="G509" s="3" t="s">
        <v>259</v>
      </c>
      <c r="H509" s="5">
        <v>29.1</v>
      </c>
      <c r="I509" s="7">
        <f t="shared" si="14"/>
        <v>100</v>
      </c>
      <c r="J509" s="8">
        <f t="shared" si="15"/>
        <v>2910</v>
      </c>
    </row>
    <row r="510" spans="3:10" x14ac:dyDescent="0.25">
      <c r="C510" s="3" t="s">
        <v>258</v>
      </c>
      <c r="D510" s="3" t="s">
        <v>25</v>
      </c>
      <c r="E510" s="4">
        <v>21516</v>
      </c>
      <c r="F510" s="3" t="s">
        <v>73</v>
      </c>
      <c r="G510" s="3" t="s">
        <v>259</v>
      </c>
      <c r="H510" s="5">
        <v>296</v>
      </c>
      <c r="I510" s="7">
        <f t="shared" si="14"/>
        <v>100</v>
      </c>
      <c r="J510" s="8">
        <f t="shared" si="15"/>
        <v>29600</v>
      </c>
    </row>
    <row r="511" spans="3:10" x14ac:dyDescent="0.25">
      <c r="C511" s="3" t="s">
        <v>258</v>
      </c>
      <c r="D511" s="3" t="s">
        <v>25</v>
      </c>
      <c r="E511" s="4">
        <v>21517</v>
      </c>
      <c r="F511" s="3" t="s">
        <v>73</v>
      </c>
      <c r="G511" s="3" t="s">
        <v>259</v>
      </c>
      <c r="H511" s="5">
        <v>194.15</v>
      </c>
      <c r="I511" s="7">
        <f t="shared" si="14"/>
        <v>100</v>
      </c>
      <c r="J511" s="8">
        <f t="shared" si="15"/>
        <v>19415</v>
      </c>
    </row>
    <row r="512" spans="3:10" x14ac:dyDescent="0.25">
      <c r="C512" s="3" t="s">
        <v>258</v>
      </c>
      <c r="D512" s="3" t="s">
        <v>43</v>
      </c>
      <c r="E512" s="4">
        <v>167</v>
      </c>
      <c r="F512" s="3" t="s">
        <v>73</v>
      </c>
      <c r="G512" s="3" t="s">
        <v>259</v>
      </c>
      <c r="H512" s="5">
        <v>725.5</v>
      </c>
      <c r="I512" s="7">
        <f t="shared" si="14"/>
        <v>69</v>
      </c>
      <c r="J512" s="8">
        <f t="shared" si="15"/>
        <v>50059.5</v>
      </c>
    </row>
    <row r="513" spans="3:10" x14ac:dyDescent="0.25">
      <c r="C513" s="3" t="s">
        <v>258</v>
      </c>
      <c r="D513" s="3" t="s">
        <v>43</v>
      </c>
      <c r="E513" s="4">
        <v>177</v>
      </c>
      <c r="F513" s="3" t="s">
        <v>73</v>
      </c>
      <c r="G513" s="3" t="s">
        <v>259</v>
      </c>
      <c r="H513" s="5">
        <v>29.1</v>
      </c>
      <c r="I513" s="7">
        <f t="shared" si="14"/>
        <v>69</v>
      </c>
      <c r="J513" s="8">
        <f t="shared" si="15"/>
        <v>2007.9</v>
      </c>
    </row>
    <row r="514" spans="3:10" x14ac:dyDescent="0.25">
      <c r="C514" s="3" t="s">
        <v>258</v>
      </c>
      <c r="D514" s="3" t="s">
        <v>43</v>
      </c>
      <c r="E514" s="4">
        <v>178</v>
      </c>
      <c r="F514" s="3" t="s">
        <v>73</v>
      </c>
      <c r="G514" s="3" t="s">
        <v>259</v>
      </c>
      <c r="H514" s="5">
        <v>174.75</v>
      </c>
      <c r="I514" s="7">
        <f t="shared" si="14"/>
        <v>69</v>
      </c>
      <c r="J514" s="8">
        <f t="shared" si="15"/>
        <v>12057.75</v>
      </c>
    </row>
    <row r="515" spans="3:10" x14ac:dyDescent="0.25">
      <c r="C515" s="3" t="s">
        <v>258</v>
      </c>
      <c r="D515" s="3" t="s">
        <v>43</v>
      </c>
      <c r="E515" s="4">
        <v>179</v>
      </c>
      <c r="F515" s="3" t="s">
        <v>73</v>
      </c>
      <c r="G515" s="3" t="s">
        <v>259</v>
      </c>
      <c r="H515" s="5">
        <v>29.1</v>
      </c>
      <c r="I515" s="7">
        <f t="shared" si="14"/>
        <v>69</v>
      </c>
      <c r="J515" s="8">
        <f t="shared" si="15"/>
        <v>2007.9</v>
      </c>
    </row>
    <row r="516" spans="3:10" x14ac:dyDescent="0.25">
      <c r="C516" s="3" t="s">
        <v>258</v>
      </c>
      <c r="D516" s="3" t="s">
        <v>43</v>
      </c>
      <c r="E516" s="4">
        <v>180</v>
      </c>
      <c r="F516" s="3" t="s">
        <v>73</v>
      </c>
      <c r="G516" s="3" t="s">
        <v>259</v>
      </c>
      <c r="H516" s="5">
        <v>218.4</v>
      </c>
      <c r="I516" s="7">
        <f t="shared" si="14"/>
        <v>69</v>
      </c>
      <c r="J516" s="8">
        <f t="shared" si="15"/>
        <v>15069.6</v>
      </c>
    </row>
    <row r="517" spans="3:10" x14ac:dyDescent="0.25">
      <c r="C517" s="3" t="s">
        <v>258</v>
      </c>
      <c r="D517" s="3" t="s">
        <v>43</v>
      </c>
      <c r="E517" s="4">
        <v>181</v>
      </c>
      <c r="F517" s="3" t="s">
        <v>73</v>
      </c>
      <c r="G517" s="3" t="s">
        <v>259</v>
      </c>
      <c r="H517" s="5">
        <v>194.15</v>
      </c>
      <c r="I517" s="7">
        <f t="shared" si="14"/>
        <v>69</v>
      </c>
      <c r="J517" s="8">
        <f t="shared" si="15"/>
        <v>13396.35</v>
      </c>
    </row>
    <row r="518" spans="3:10" x14ac:dyDescent="0.25">
      <c r="C518" s="3" t="s">
        <v>258</v>
      </c>
      <c r="D518" s="3" t="s">
        <v>43</v>
      </c>
      <c r="E518" s="4">
        <v>182</v>
      </c>
      <c r="F518" s="3" t="s">
        <v>73</v>
      </c>
      <c r="G518" s="3" t="s">
        <v>259</v>
      </c>
      <c r="H518" s="5">
        <v>29.1</v>
      </c>
      <c r="I518" s="7">
        <f t="shared" si="14"/>
        <v>69</v>
      </c>
      <c r="J518" s="8">
        <f t="shared" si="15"/>
        <v>2007.9</v>
      </c>
    </row>
    <row r="519" spans="3:10" x14ac:dyDescent="0.25">
      <c r="C519" s="3" t="s">
        <v>258</v>
      </c>
      <c r="D519" s="3" t="s">
        <v>43</v>
      </c>
      <c r="E519" s="4">
        <v>183</v>
      </c>
      <c r="F519" s="3" t="s">
        <v>73</v>
      </c>
      <c r="G519" s="3" t="s">
        <v>259</v>
      </c>
      <c r="H519" s="5">
        <v>29.1</v>
      </c>
      <c r="I519" s="7">
        <f t="shared" si="14"/>
        <v>69</v>
      </c>
      <c r="J519" s="8">
        <f t="shared" si="15"/>
        <v>2007.9</v>
      </c>
    </row>
    <row r="520" spans="3:10" x14ac:dyDescent="0.25">
      <c r="C520" s="3" t="s">
        <v>258</v>
      </c>
      <c r="D520" s="3" t="s">
        <v>43</v>
      </c>
      <c r="E520" s="4">
        <v>184</v>
      </c>
      <c r="F520" s="3" t="s">
        <v>73</v>
      </c>
      <c r="G520" s="3" t="s">
        <v>259</v>
      </c>
      <c r="H520" s="5">
        <v>29.1</v>
      </c>
      <c r="I520" s="7">
        <f t="shared" ref="I520:I583" si="16">C520-D520</f>
        <v>69</v>
      </c>
      <c r="J520" s="8">
        <f t="shared" ref="J520:J583" si="17">H520*I520</f>
        <v>2007.9</v>
      </c>
    </row>
    <row r="521" spans="3:10" x14ac:dyDescent="0.25">
      <c r="C521" s="3" t="s">
        <v>258</v>
      </c>
      <c r="D521" s="3" t="s">
        <v>43</v>
      </c>
      <c r="E521" s="4">
        <v>185</v>
      </c>
      <c r="F521" s="3" t="s">
        <v>73</v>
      </c>
      <c r="G521" s="3" t="s">
        <v>259</v>
      </c>
      <c r="H521" s="5">
        <v>270.5</v>
      </c>
      <c r="I521" s="7">
        <f t="shared" si="16"/>
        <v>69</v>
      </c>
      <c r="J521" s="8">
        <f t="shared" si="17"/>
        <v>18664.5</v>
      </c>
    </row>
    <row r="522" spans="3:10" x14ac:dyDescent="0.25">
      <c r="C522" s="3" t="s">
        <v>258</v>
      </c>
      <c r="D522" s="3" t="s">
        <v>43</v>
      </c>
      <c r="E522" s="4">
        <v>186</v>
      </c>
      <c r="F522" s="3" t="s">
        <v>73</v>
      </c>
      <c r="G522" s="3" t="s">
        <v>259</v>
      </c>
      <c r="H522" s="5">
        <v>130</v>
      </c>
      <c r="I522" s="7">
        <f t="shared" si="16"/>
        <v>69</v>
      </c>
      <c r="J522" s="8">
        <f t="shared" si="17"/>
        <v>8970</v>
      </c>
    </row>
    <row r="523" spans="3:10" x14ac:dyDescent="0.25">
      <c r="C523" s="3" t="s">
        <v>258</v>
      </c>
      <c r="D523" s="3" t="s">
        <v>43</v>
      </c>
      <c r="E523" s="4">
        <v>190</v>
      </c>
      <c r="F523" s="3" t="s">
        <v>73</v>
      </c>
      <c r="G523" s="3" t="s">
        <v>259</v>
      </c>
      <c r="H523" s="5">
        <v>89.8</v>
      </c>
      <c r="I523" s="7">
        <f t="shared" si="16"/>
        <v>69</v>
      </c>
      <c r="J523" s="8">
        <f t="shared" si="17"/>
        <v>6196.2</v>
      </c>
    </row>
    <row r="524" spans="3:10" x14ac:dyDescent="0.25">
      <c r="C524" s="3" t="s">
        <v>258</v>
      </c>
      <c r="D524" s="3" t="s">
        <v>43</v>
      </c>
      <c r="E524" s="4">
        <v>1135</v>
      </c>
      <c r="F524" s="3" t="s">
        <v>73</v>
      </c>
      <c r="G524" s="3" t="s">
        <v>259</v>
      </c>
      <c r="H524" s="5">
        <v>812.8</v>
      </c>
      <c r="I524" s="7">
        <f t="shared" si="16"/>
        <v>69</v>
      </c>
      <c r="J524" s="8">
        <f t="shared" si="17"/>
        <v>56083.199999999997</v>
      </c>
    </row>
    <row r="525" spans="3:10" x14ac:dyDescent="0.25">
      <c r="C525" s="3" t="s">
        <v>258</v>
      </c>
      <c r="D525" s="3" t="s">
        <v>43</v>
      </c>
      <c r="E525" s="4">
        <v>1146</v>
      </c>
      <c r="F525" s="3" t="s">
        <v>73</v>
      </c>
      <c r="G525" s="3" t="s">
        <v>259</v>
      </c>
      <c r="H525" s="5">
        <v>218.4</v>
      </c>
      <c r="I525" s="7">
        <f t="shared" si="16"/>
        <v>69</v>
      </c>
      <c r="J525" s="8">
        <f t="shared" si="17"/>
        <v>15069.6</v>
      </c>
    </row>
    <row r="526" spans="3:10" x14ac:dyDescent="0.25">
      <c r="C526" s="3" t="s">
        <v>258</v>
      </c>
      <c r="D526" s="3" t="s">
        <v>43</v>
      </c>
      <c r="E526" s="4">
        <v>1147</v>
      </c>
      <c r="F526" s="3" t="s">
        <v>73</v>
      </c>
      <c r="G526" s="3" t="s">
        <v>259</v>
      </c>
      <c r="H526" s="5">
        <v>194.15</v>
      </c>
      <c r="I526" s="7">
        <f t="shared" si="16"/>
        <v>69</v>
      </c>
      <c r="J526" s="8">
        <f t="shared" si="17"/>
        <v>13396.35</v>
      </c>
    </row>
    <row r="527" spans="3:10" x14ac:dyDescent="0.25">
      <c r="C527" s="3" t="s">
        <v>258</v>
      </c>
      <c r="D527" s="3" t="s">
        <v>43</v>
      </c>
      <c r="E527" s="4">
        <v>1148</v>
      </c>
      <c r="F527" s="3" t="s">
        <v>73</v>
      </c>
      <c r="G527" s="3" t="s">
        <v>259</v>
      </c>
      <c r="H527" s="5">
        <v>218.4</v>
      </c>
      <c r="I527" s="7">
        <f t="shared" si="16"/>
        <v>69</v>
      </c>
      <c r="J527" s="8">
        <f t="shared" si="17"/>
        <v>15069.6</v>
      </c>
    </row>
    <row r="528" spans="3:10" x14ac:dyDescent="0.25">
      <c r="C528" s="3" t="s">
        <v>258</v>
      </c>
      <c r="D528" s="3" t="s">
        <v>43</v>
      </c>
      <c r="E528" s="4">
        <v>1150</v>
      </c>
      <c r="F528" s="3" t="s">
        <v>73</v>
      </c>
      <c r="G528" s="3" t="s">
        <v>259</v>
      </c>
      <c r="H528" s="5">
        <v>97.08</v>
      </c>
      <c r="I528" s="7">
        <f t="shared" si="16"/>
        <v>69</v>
      </c>
      <c r="J528" s="8">
        <f t="shared" si="17"/>
        <v>6698.5199999999995</v>
      </c>
    </row>
    <row r="529" spans="3:10" x14ac:dyDescent="0.25">
      <c r="C529" s="3" t="s">
        <v>258</v>
      </c>
      <c r="D529" s="3" t="s">
        <v>43</v>
      </c>
      <c r="E529" s="4">
        <v>1151</v>
      </c>
      <c r="F529" s="3" t="s">
        <v>73</v>
      </c>
      <c r="G529" s="3" t="s">
        <v>259</v>
      </c>
      <c r="H529" s="5">
        <v>38.799999999999997</v>
      </c>
      <c r="I529" s="7">
        <f t="shared" si="16"/>
        <v>69</v>
      </c>
      <c r="J529" s="8">
        <f t="shared" si="17"/>
        <v>2677.2</v>
      </c>
    </row>
    <row r="530" spans="3:10" x14ac:dyDescent="0.25">
      <c r="C530" s="3" t="s">
        <v>258</v>
      </c>
      <c r="D530" s="3" t="s">
        <v>43</v>
      </c>
      <c r="E530" s="4">
        <v>1152</v>
      </c>
      <c r="F530" s="3" t="s">
        <v>73</v>
      </c>
      <c r="G530" s="3" t="s">
        <v>259</v>
      </c>
      <c r="H530" s="5">
        <v>130</v>
      </c>
      <c r="I530" s="7">
        <f t="shared" si="16"/>
        <v>69</v>
      </c>
      <c r="J530" s="8">
        <f t="shared" si="17"/>
        <v>8970</v>
      </c>
    </row>
    <row r="531" spans="3:10" x14ac:dyDescent="0.25">
      <c r="C531" s="3" t="s">
        <v>258</v>
      </c>
      <c r="D531" s="3" t="s">
        <v>43</v>
      </c>
      <c r="E531" s="4">
        <v>1153</v>
      </c>
      <c r="F531" s="3" t="s">
        <v>73</v>
      </c>
      <c r="G531" s="3" t="s">
        <v>259</v>
      </c>
      <c r="H531" s="5">
        <v>290</v>
      </c>
      <c r="I531" s="7">
        <f t="shared" si="16"/>
        <v>69</v>
      </c>
      <c r="J531" s="8">
        <f t="shared" si="17"/>
        <v>20010</v>
      </c>
    </row>
    <row r="532" spans="3:10" x14ac:dyDescent="0.25">
      <c r="C532" s="3" t="s">
        <v>258</v>
      </c>
      <c r="D532" s="3" t="s">
        <v>43</v>
      </c>
      <c r="E532" s="4">
        <v>1154</v>
      </c>
      <c r="F532" s="3" t="s">
        <v>73</v>
      </c>
      <c r="G532" s="3" t="s">
        <v>259</v>
      </c>
      <c r="H532" s="5">
        <v>29.1</v>
      </c>
      <c r="I532" s="7">
        <f t="shared" si="16"/>
        <v>69</v>
      </c>
      <c r="J532" s="8">
        <f t="shared" si="17"/>
        <v>2007.9</v>
      </c>
    </row>
    <row r="533" spans="3:10" x14ac:dyDescent="0.25">
      <c r="C533" s="3" t="s">
        <v>258</v>
      </c>
      <c r="D533" s="3" t="s">
        <v>43</v>
      </c>
      <c r="E533" s="4">
        <v>1155</v>
      </c>
      <c r="F533" s="3" t="s">
        <v>73</v>
      </c>
      <c r="G533" s="3" t="s">
        <v>259</v>
      </c>
      <c r="H533" s="5">
        <v>87.38</v>
      </c>
      <c r="I533" s="7">
        <f t="shared" si="16"/>
        <v>69</v>
      </c>
      <c r="J533" s="8">
        <f t="shared" si="17"/>
        <v>6029.2199999999993</v>
      </c>
    </row>
    <row r="534" spans="3:10" x14ac:dyDescent="0.25">
      <c r="C534" s="3" t="s">
        <v>258</v>
      </c>
      <c r="D534" s="3" t="s">
        <v>43</v>
      </c>
      <c r="E534" s="4">
        <v>1156</v>
      </c>
      <c r="F534" s="3" t="s">
        <v>73</v>
      </c>
      <c r="G534" s="3" t="s">
        <v>259</v>
      </c>
      <c r="H534" s="5">
        <v>130</v>
      </c>
      <c r="I534" s="7">
        <f t="shared" si="16"/>
        <v>69</v>
      </c>
      <c r="J534" s="8">
        <f t="shared" si="17"/>
        <v>8970</v>
      </c>
    </row>
    <row r="535" spans="3:10" x14ac:dyDescent="0.25">
      <c r="C535" s="3" t="s">
        <v>258</v>
      </c>
      <c r="D535" s="3" t="s">
        <v>43</v>
      </c>
      <c r="E535" s="4">
        <v>1157</v>
      </c>
      <c r="F535" s="3" t="s">
        <v>73</v>
      </c>
      <c r="G535" s="3" t="s">
        <v>259</v>
      </c>
      <c r="H535" s="5">
        <v>2144.52</v>
      </c>
      <c r="I535" s="7">
        <f t="shared" si="16"/>
        <v>69</v>
      </c>
      <c r="J535" s="8">
        <f t="shared" si="17"/>
        <v>147971.88</v>
      </c>
    </row>
    <row r="536" spans="3:10" x14ac:dyDescent="0.25">
      <c r="C536" s="3" t="s">
        <v>258</v>
      </c>
      <c r="D536" s="3" t="s">
        <v>43</v>
      </c>
      <c r="E536" s="4">
        <v>1158</v>
      </c>
      <c r="F536" s="3" t="s">
        <v>73</v>
      </c>
      <c r="G536" s="3" t="s">
        <v>259</v>
      </c>
      <c r="H536" s="5">
        <v>416.1</v>
      </c>
      <c r="I536" s="7">
        <f t="shared" si="16"/>
        <v>69</v>
      </c>
      <c r="J536" s="8">
        <f t="shared" si="17"/>
        <v>28710.9</v>
      </c>
    </row>
    <row r="537" spans="3:10" x14ac:dyDescent="0.25">
      <c r="C537" s="3" t="s">
        <v>258</v>
      </c>
      <c r="D537" s="3" t="s">
        <v>43</v>
      </c>
      <c r="E537" s="4">
        <v>1159</v>
      </c>
      <c r="F537" s="3" t="s">
        <v>73</v>
      </c>
      <c r="G537" s="3" t="s">
        <v>259</v>
      </c>
      <c r="H537" s="5">
        <v>97.08</v>
      </c>
      <c r="I537" s="7">
        <f t="shared" si="16"/>
        <v>69</v>
      </c>
      <c r="J537" s="8">
        <f t="shared" si="17"/>
        <v>6698.5199999999995</v>
      </c>
    </row>
    <row r="538" spans="3:10" x14ac:dyDescent="0.25">
      <c r="C538" s="3" t="s">
        <v>258</v>
      </c>
      <c r="D538" s="3" t="s">
        <v>43</v>
      </c>
      <c r="E538" s="4">
        <v>1160</v>
      </c>
      <c r="F538" s="3" t="s">
        <v>73</v>
      </c>
      <c r="G538" s="3" t="s">
        <v>259</v>
      </c>
      <c r="H538" s="5">
        <v>38.799999999999997</v>
      </c>
      <c r="I538" s="7">
        <f t="shared" si="16"/>
        <v>69</v>
      </c>
      <c r="J538" s="8">
        <f t="shared" si="17"/>
        <v>2677.2</v>
      </c>
    </row>
    <row r="539" spans="3:10" x14ac:dyDescent="0.25">
      <c r="C539" s="3" t="s">
        <v>258</v>
      </c>
      <c r="D539" s="3" t="s">
        <v>43</v>
      </c>
      <c r="E539" s="4">
        <v>1149</v>
      </c>
      <c r="F539" s="3" t="s">
        <v>73</v>
      </c>
      <c r="G539" s="3" t="s">
        <v>259</v>
      </c>
      <c r="H539" s="5">
        <v>194.15</v>
      </c>
      <c r="I539" s="7">
        <f t="shared" si="16"/>
        <v>69</v>
      </c>
      <c r="J539" s="8">
        <f t="shared" si="17"/>
        <v>13396.35</v>
      </c>
    </row>
    <row r="540" spans="3:10" x14ac:dyDescent="0.25">
      <c r="C540" s="3" t="s">
        <v>258</v>
      </c>
      <c r="D540" s="3" t="s">
        <v>43</v>
      </c>
      <c r="E540" s="4">
        <v>1161</v>
      </c>
      <c r="F540" s="3" t="s">
        <v>73</v>
      </c>
      <c r="G540" s="3" t="s">
        <v>259</v>
      </c>
      <c r="H540" s="5">
        <v>416.1</v>
      </c>
      <c r="I540" s="7">
        <f t="shared" si="16"/>
        <v>69</v>
      </c>
      <c r="J540" s="8">
        <f t="shared" si="17"/>
        <v>28710.9</v>
      </c>
    </row>
    <row r="541" spans="3:10" x14ac:dyDescent="0.25">
      <c r="C541" s="3" t="s">
        <v>258</v>
      </c>
      <c r="D541" s="3" t="s">
        <v>43</v>
      </c>
      <c r="E541" s="4">
        <v>1162</v>
      </c>
      <c r="F541" s="3" t="s">
        <v>73</v>
      </c>
      <c r="G541" s="3" t="s">
        <v>259</v>
      </c>
      <c r="H541" s="5">
        <v>194.15</v>
      </c>
      <c r="I541" s="7">
        <f t="shared" si="16"/>
        <v>69</v>
      </c>
      <c r="J541" s="8">
        <f t="shared" si="17"/>
        <v>13396.35</v>
      </c>
    </row>
    <row r="542" spans="3:10" x14ac:dyDescent="0.25">
      <c r="C542" s="3" t="s">
        <v>258</v>
      </c>
      <c r="D542" s="3" t="s">
        <v>43</v>
      </c>
      <c r="E542" s="4">
        <v>1163</v>
      </c>
      <c r="F542" s="3" t="s">
        <v>73</v>
      </c>
      <c r="G542" s="3" t="s">
        <v>259</v>
      </c>
      <c r="H542" s="5">
        <v>194.15</v>
      </c>
      <c r="I542" s="7">
        <f t="shared" si="16"/>
        <v>69</v>
      </c>
      <c r="J542" s="8">
        <f t="shared" si="17"/>
        <v>13396.35</v>
      </c>
    </row>
    <row r="543" spans="3:10" x14ac:dyDescent="0.25">
      <c r="C543" s="3" t="s">
        <v>258</v>
      </c>
      <c r="D543" s="3" t="s">
        <v>43</v>
      </c>
      <c r="E543" s="4">
        <v>1164</v>
      </c>
      <c r="F543" s="3" t="s">
        <v>73</v>
      </c>
      <c r="G543" s="3" t="s">
        <v>259</v>
      </c>
      <c r="H543" s="5">
        <v>218.4</v>
      </c>
      <c r="I543" s="7">
        <f t="shared" si="16"/>
        <v>69</v>
      </c>
      <c r="J543" s="8">
        <f t="shared" si="17"/>
        <v>15069.6</v>
      </c>
    </row>
    <row r="544" spans="3:10" x14ac:dyDescent="0.25">
      <c r="C544" s="3" t="s">
        <v>258</v>
      </c>
      <c r="D544" s="3" t="s">
        <v>43</v>
      </c>
      <c r="E544" s="4">
        <v>1165</v>
      </c>
      <c r="F544" s="3" t="s">
        <v>73</v>
      </c>
      <c r="G544" s="3" t="s">
        <v>259</v>
      </c>
      <c r="H544" s="5">
        <v>97.08</v>
      </c>
      <c r="I544" s="7">
        <f t="shared" si="16"/>
        <v>69</v>
      </c>
      <c r="J544" s="8">
        <f t="shared" si="17"/>
        <v>6698.5199999999995</v>
      </c>
    </row>
    <row r="545" spans="3:10" x14ac:dyDescent="0.25">
      <c r="C545" s="3" t="s">
        <v>258</v>
      </c>
      <c r="D545" s="3" t="s">
        <v>43</v>
      </c>
      <c r="E545" s="4">
        <v>273</v>
      </c>
      <c r="F545" s="3" t="s">
        <v>73</v>
      </c>
      <c r="G545" s="3" t="s">
        <v>259</v>
      </c>
      <c r="H545" s="5">
        <v>102.82</v>
      </c>
      <c r="I545" s="7">
        <f t="shared" si="16"/>
        <v>69</v>
      </c>
      <c r="J545" s="8">
        <f t="shared" si="17"/>
        <v>7094.58</v>
      </c>
    </row>
    <row r="546" spans="3:10" x14ac:dyDescent="0.25">
      <c r="C546" s="3" t="s">
        <v>258</v>
      </c>
      <c r="D546" s="3" t="s">
        <v>112</v>
      </c>
      <c r="E546" s="4">
        <v>3943</v>
      </c>
      <c r="F546" s="3" t="s">
        <v>65</v>
      </c>
      <c r="G546" s="3" t="s">
        <v>6</v>
      </c>
      <c r="H546" s="5">
        <v>2080</v>
      </c>
      <c r="I546" s="7">
        <f t="shared" si="16"/>
        <v>39</v>
      </c>
      <c r="J546" s="8">
        <f t="shared" si="17"/>
        <v>81120</v>
      </c>
    </row>
    <row r="547" spans="3:10" x14ac:dyDescent="0.25">
      <c r="C547" s="3" t="s">
        <v>258</v>
      </c>
      <c r="D547" s="3" t="s">
        <v>123</v>
      </c>
      <c r="E547" s="4">
        <v>1828</v>
      </c>
      <c r="F547" s="3" t="s">
        <v>45</v>
      </c>
      <c r="G547" s="3" t="s">
        <v>6</v>
      </c>
      <c r="H547" s="5">
        <v>290</v>
      </c>
      <c r="I547" s="7">
        <f t="shared" si="16"/>
        <v>32</v>
      </c>
      <c r="J547" s="8">
        <f t="shared" si="17"/>
        <v>9280</v>
      </c>
    </row>
    <row r="548" spans="3:10" x14ac:dyDescent="0.25">
      <c r="C548" s="3" t="s">
        <v>258</v>
      </c>
      <c r="D548" s="3" t="s">
        <v>160</v>
      </c>
      <c r="E548" s="4">
        <v>1924</v>
      </c>
      <c r="F548" s="3" t="s">
        <v>45</v>
      </c>
      <c r="G548" s="3" t="s">
        <v>6</v>
      </c>
      <c r="H548" s="5">
        <v>870</v>
      </c>
      <c r="I548" s="7">
        <f t="shared" si="16"/>
        <v>26</v>
      </c>
      <c r="J548" s="8">
        <f t="shared" si="17"/>
        <v>22620</v>
      </c>
    </row>
    <row r="549" spans="3:10" x14ac:dyDescent="0.25">
      <c r="C549" s="3" t="s">
        <v>258</v>
      </c>
      <c r="D549" s="3" t="s">
        <v>160</v>
      </c>
      <c r="E549" s="4">
        <v>1925</v>
      </c>
      <c r="F549" s="3" t="s">
        <v>45</v>
      </c>
      <c r="G549" s="3" t="s">
        <v>6</v>
      </c>
      <c r="H549" s="5">
        <v>1539</v>
      </c>
      <c r="I549" s="7">
        <f t="shared" si="16"/>
        <v>26</v>
      </c>
      <c r="J549" s="8">
        <f t="shared" si="17"/>
        <v>40014</v>
      </c>
    </row>
    <row r="550" spans="3:10" x14ac:dyDescent="0.25">
      <c r="C550" s="3" t="s">
        <v>258</v>
      </c>
      <c r="D550" s="3" t="s">
        <v>14</v>
      </c>
      <c r="E550" s="4">
        <v>995000</v>
      </c>
      <c r="F550" s="3" t="s">
        <v>145</v>
      </c>
      <c r="G550" s="3" t="s">
        <v>261</v>
      </c>
      <c r="H550" s="5">
        <v>9</v>
      </c>
      <c r="I550" s="7">
        <f t="shared" si="16"/>
        <v>25</v>
      </c>
      <c r="J550" s="8">
        <f t="shared" si="17"/>
        <v>225</v>
      </c>
    </row>
    <row r="551" spans="3:10" x14ac:dyDescent="0.25">
      <c r="C551" s="3" t="s">
        <v>258</v>
      </c>
      <c r="D551" s="3" t="s">
        <v>25</v>
      </c>
      <c r="E551" s="4">
        <v>11858</v>
      </c>
      <c r="F551" s="3" t="s">
        <v>73</v>
      </c>
      <c r="G551" s="3" t="s">
        <v>259</v>
      </c>
      <c r="H551" s="5">
        <v>812.8</v>
      </c>
      <c r="I551" s="7">
        <f t="shared" si="16"/>
        <v>100</v>
      </c>
      <c r="J551" s="8">
        <f t="shared" si="17"/>
        <v>81280</v>
      </c>
    </row>
    <row r="552" spans="3:10" x14ac:dyDescent="0.25">
      <c r="C552" s="3" t="s">
        <v>258</v>
      </c>
      <c r="D552" s="3" t="s">
        <v>25</v>
      </c>
      <c r="E552" s="4">
        <v>21506</v>
      </c>
      <c r="F552" s="3" t="s">
        <v>73</v>
      </c>
      <c r="G552" s="3" t="s">
        <v>259</v>
      </c>
      <c r="H552" s="5">
        <v>148.41</v>
      </c>
      <c r="I552" s="7">
        <f t="shared" si="16"/>
        <v>100</v>
      </c>
      <c r="J552" s="8">
        <f t="shared" si="17"/>
        <v>14841</v>
      </c>
    </row>
    <row r="553" spans="3:10" x14ac:dyDescent="0.25">
      <c r="C553" s="3" t="s">
        <v>262</v>
      </c>
      <c r="D553" s="3" t="s">
        <v>112</v>
      </c>
      <c r="E553" s="4">
        <v>335</v>
      </c>
      <c r="F553" s="3" t="s">
        <v>217</v>
      </c>
      <c r="G553" s="3" t="s">
        <v>218</v>
      </c>
      <c r="H553" s="5">
        <v>10587.27</v>
      </c>
      <c r="I553" s="7">
        <f t="shared" si="16"/>
        <v>40</v>
      </c>
      <c r="J553" s="8">
        <f t="shared" si="17"/>
        <v>423490.80000000005</v>
      </c>
    </row>
    <row r="554" spans="3:10" x14ac:dyDescent="0.25">
      <c r="C554" s="3" t="s">
        <v>262</v>
      </c>
      <c r="D554" s="3" t="s">
        <v>60</v>
      </c>
      <c r="E554" s="4">
        <v>20820</v>
      </c>
      <c r="F554" s="3" t="s">
        <v>263</v>
      </c>
      <c r="G554" s="3" t="s">
        <v>264</v>
      </c>
      <c r="H554" s="5">
        <v>918.25</v>
      </c>
      <c r="I554" s="7">
        <f t="shared" si="16"/>
        <v>9</v>
      </c>
      <c r="J554" s="8">
        <f t="shared" si="17"/>
        <v>8264.25</v>
      </c>
    </row>
    <row r="555" spans="3:10" x14ac:dyDescent="0.25">
      <c r="C555" s="3" t="s">
        <v>262</v>
      </c>
      <c r="D555" s="3" t="s">
        <v>60</v>
      </c>
      <c r="E555" s="4">
        <v>22620</v>
      </c>
      <c r="F555" s="3" t="s">
        <v>263</v>
      </c>
      <c r="G555" s="3" t="s">
        <v>264</v>
      </c>
      <c r="H555" s="5">
        <v>98.6</v>
      </c>
      <c r="I555" s="7">
        <f t="shared" si="16"/>
        <v>9</v>
      </c>
      <c r="J555" s="8">
        <f t="shared" si="17"/>
        <v>887.4</v>
      </c>
    </row>
    <row r="556" spans="3:10" x14ac:dyDescent="0.25">
      <c r="C556" s="3" t="s">
        <v>262</v>
      </c>
      <c r="D556" s="3" t="s">
        <v>60</v>
      </c>
      <c r="E556" s="4">
        <v>22920</v>
      </c>
      <c r="F556" s="3" t="s">
        <v>263</v>
      </c>
      <c r="G556" s="3" t="s">
        <v>264</v>
      </c>
      <c r="H556" s="5">
        <v>123.8</v>
      </c>
      <c r="I556" s="7">
        <f t="shared" si="16"/>
        <v>9</v>
      </c>
      <c r="J556" s="8">
        <f t="shared" si="17"/>
        <v>1114.2</v>
      </c>
    </row>
    <row r="557" spans="3:10" x14ac:dyDescent="0.25">
      <c r="C557" s="3" t="s">
        <v>265</v>
      </c>
      <c r="D557" s="3" t="s">
        <v>112</v>
      </c>
      <c r="E557" s="4">
        <v>92020</v>
      </c>
      <c r="F557" s="3" t="s">
        <v>80</v>
      </c>
      <c r="G557" s="3" t="s">
        <v>83</v>
      </c>
      <c r="H557" s="5">
        <v>12487.96</v>
      </c>
      <c r="I557" s="7">
        <f t="shared" si="16"/>
        <v>41</v>
      </c>
      <c r="J557" s="8">
        <f t="shared" si="17"/>
        <v>512006.36</v>
      </c>
    </row>
    <row r="558" spans="3:10" x14ac:dyDescent="0.25">
      <c r="C558" s="3" t="s">
        <v>265</v>
      </c>
      <c r="D558" s="3" t="s">
        <v>103</v>
      </c>
      <c r="E558" s="4">
        <v>26751</v>
      </c>
      <c r="F558" s="3" t="s">
        <v>104</v>
      </c>
      <c r="G558" s="3" t="s">
        <v>6</v>
      </c>
      <c r="H558" s="5">
        <v>2250</v>
      </c>
      <c r="I558" s="7">
        <f t="shared" si="16"/>
        <v>47</v>
      </c>
      <c r="J558" s="8">
        <f t="shared" si="17"/>
        <v>105750</v>
      </c>
    </row>
    <row r="559" spans="3:10" x14ac:dyDescent="0.25">
      <c r="C559" s="3" t="s">
        <v>265</v>
      </c>
      <c r="D559" s="3" t="s">
        <v>14</v>
      </c>
      <c r="E559" s="4">
        <v>11</v>
      </c>
      <c r="F559" s="3" t="s">
        <v>266</v>
      </c>
      <c r="G559" s="3" t="s">
        <v>188</v>
      </c>
      <c r="H559" s="5">
        <v>3890.43</v>
      </c>
      <c r="I559" s="7">
        <f t="shared" si="16"/>
        <v>27</v>
      </c>
      <c r="J559" s="8">
        <f t="shared" si="17"/>
        <v>105041.61</v>
      </c>
    </row>
    <row r="560" spans="3:10" x14ac:dyDescent="0.25">
      <c r="C560" s="3" t="s">
        <v>265</v>
      </c>
      <c r="D560" s="3" t="s">
        <v>265</v>
      </c>
      <c r="E560" s="4">
        <v>720201</v>
      </c>
      <c r="F560" s="3" t="s">
        <v>104</v>
      </c>
      <c r="G560" s="3" t="s">
        <v>6</v>
      </c>
      <c r="H560" s="5">
        <v>1417.3</v>
      </c>
      <c r="I560" s="7">
        <f t="shared" si="16"/>
        <v>0</v>
      </c>
      <c r="J560" s="8">
        <f t="shared" si="17"/>
        <v>0</v>
      </c>
    </row>
    <row r="561" spans="3:10" x14ac:dyDescent="0.25">
      <c r="C561" s="3" t="s">
        <v>265</v>
      </c>
      <c r="D561" s="3" t="s">
        <v>267</v>
      </c>
      <c r="E561" s="4">
        <v>4100</v>
      </c>
      <c r="F561" s="3" t="s">
        <v>139</v>
      </c>
      <c r="G561" s="3" t="s">
        <v>268</v>
      </c>
      <c r="H561" s="5">
        <v>6947.2</v>
      </c>
      <c r="I561" s="7">
        <f t="shared" si="16"/>
        <v>-1</v>
      </c>
      <c r="J561" s="8">
        <f t="shared" si="17"/>
        <v>-6947.2</v>
      </c>
    </row>
    <row r="562" spans="3:10" x14ac:dyDescent="0.25">
      <c r="C562" s="3" t="s">
        <v>265</v>
      </c>
      <c r="D562" s="3" t="s">
        <v>267</v>
      </c>
      <c r="E562" s="4">
        <v>2465</v>
      </c>
      <c r="F562" s="3" t="s">
        <v>7</v>
      </c>
      <c r="G562" s="3" t="s">
        <v>6</v>
      </c>
      <c r="H562" s="5">
        <v>103.42</v>
      </c>
      <c r="I562" s="7">
        <f t="shared" si="16"/>
        <v>-1</v>
      </c>
      <c r="J562" s="8">
        <f t="shared" si="17"/>
        <v>-103.42</v>
      </c>
    </row>
    <row r="563" spans="3:10" x14ac:dyDescent="0.25">
      <c r="C563" s="3" t="s">
        <v>265</v>
      </c>
      <c r="D563" s="3" t="s">
        <v>267</v>
      </c>
      <c r="E563" s="4">
        <v>600008</v>
      </c>
      <c r="F563" s="3" t="s">
        <v>269</v>
      </c>
      <c r="G563" s="3" t="s">
        <v>6</v>
      </c>
      <c r="H563" s="5">
        <v>582.04</v>
      </c>
      <c r="I563" s="7">
        <f t="shared" si="16"/>
        <v>-1</v>
      </c>
      <c r="J563" s="8">
        <f t="shared" si="17"/>
        <v>-582.04</v>
      </c>
    </row>
    <row r="564" spans="3:10" x14ac:dyDescent="0.25">
      <c r="C564" s="3" t="s">
        <v>267</v>
      </c>
      <c r="D564" s="3" t="s">
        <v>267</v>
      </c>
      <c r="E564" s="4">
        <v>3160</v>
      </c>
      <c r="F564" s="3" t="s">
        <v>270</v>
      </c>
      <c r="G564" s="3" t="s">
        <v>224</v>
      </c>
      <c r="H564" s="5">
        <v>35.25</v>
      </c>
      <c r="I564" s="7">
        <f t="shared" si="16"/>
        <v>0</v>
      </c>
      <c r="J564" s="8">
        <f t="shared" si="17"/>
        <v>0</v>
      </c>
    </row>
    <row r="565" spans="3:10" x14ac:dyDescent="0.25">
      <c r="C565" s="3" t="s">
        <v>267</v>
      </c>
      <c r="D565" s="3" t="s">
        <v>267</v>
      </c>
      <c r="E565" s="4">
        <v>2466</v>
      </c>
      <c r="F565" s="3" t="s">
        <v>7</v>
      </c>
      <c r="G565" s="3" t="s">
        <v>6</v>
      </c>
      <c r="H565" s="5">
        <v>16.84</v>
      </c>
      <c r="I565" s="7">
        <f t="shared" si="16"/>
        <v>0</v>
      </c>
      <c r="J565" s="8">
        <f t="shared" si="17"/>
        <v>0</v>
      </c>
    </row>
    <row r="566" spans="3:10" x14ac:dyDescent="0.25">
      <c r="C566" s="3" t="s">
        <v>271</v>
      </c>
      <c r="D566" s="3" t="s">
        <v>43</v>
      </c>
      <c r="E566" s="4">
        <v>4</v>
      </c>
      <c r="F566" s="3" t="s">
        <v>134</v>
      </c>
      <c r="G566" s="3" t="s">
        <v>235</v>
      </c>
      <c r="H566" s="5">
        <v>3287.4</v>
      </c>
      <c r="I566" s="7">
        <f t="shared" si="16"/>
        <v>73</v>
      </c>
      <c r="J566" s="8">
        <f t="shared" si="17"/>
        <v>239980.2</v>
      </c>
    </row>
    <row r="567" spans="3:10" x14ac:dyDescent="0.25">
      <c r="C567" s="3" t="s">
        <v>271</v>
      </c>
      <c r="D567" s="3" t="s">
        <v>60</v>
      </c>
      <c r="E567" s="4">
        <v>1177</v>
      </c>
      <c r="F567" s="3" t="s">
        <v>272</v>
      </c>
      <c r="G567" s="3" t="s">
        <v>253</v>
      </c>
      <c r="H567" s="5">
        <v>3512.13</v>
      </c>
      <c r="I567" s="7">
        <f t="shared" si="16"/>
        <v>12</v>
      </c>
      <c r="J567" s="8">
        <f t="shared" si="17"/>
        <v>42145.56</v>
      </c>
    </row>
    <row r="568" spans="3:10" x14ac:dyDescent="0.25">
      <c r="C568" s="3" t="s">
        <v>271</v>
      </c>
      <c r="D568" s="3" t="s">
        <v>69</v>
      </c>
      <c r="E568" s="4">
        <v>38</v>
      </c>
      <c r="F568" s="3" t="s">
        <v>175</v>
      </c>
      <c r="G568" t="s">
        <v>334</v>
      </c>
      <c r="H568" s="5">
        <v>700</v>
      </c>
      <c r="I568" s="7">
        <f t="shared" si="16"/>
        <v>317</v>
      </c>
      <c r="J568" s="8">
        <f t="shared" si="17"/>
        <v>221900</v>
      </c>
    </row>
    <row r="569" spans="3:10" x14ac:dyDescent="0.25">
      <c r="C569" s="3" t="s">
        <v>271</v>
      </c>
      <c r="D569" s="3" t="s">
        <v>204</v>
      </c>
      <c r="E569" s="4">
        <v>162020</v>
      </c>
      <c r="F569" s="3" t="s">
        <v>80</v>
      </c>
      <c r="G569" s="3" t="s">
        <v>83</v>
      </c>
      <c r="H569" s="5">
        <v>314.64</v>
      </c>
      <c r="I569" s="7">
        <f t="shared" si="16"/>
        <v>-18</v>
      </c>
      <c r="J569" s="8">
        <f t="shared" si="17"/>
        <v>-5663.5199999999995</v>
      </c>
    </row>
    <row r="570" spans="3:10" x14ac:dyDescent="0.25">
      <c r="C570" s="3" t="s">
        <v>271</v>
      </c>
      <c r="D570" s="3" t="s">
        <v>72</v>
      </c>
      <c r="E570" s="4">
        <v>132</v>
      </c>
      <c r="F570" s="3" t="s">
        <v>175</v>
      </c>
      <c r="G570" t="s">
        <v>334</v>
      </c>
      <c r="H570" s="5">
        <v>700</v>
      </c>
      <c r="I570" s="7">
        <f t="shared" si="16"/>
        <v>195</v>
      </c>
      <c r="J570" s="8">
        <f t="shared" si="17"/>
        <v>136500</v>
      </c>
    </row>
    <row r="571" spans="3:10" x14ac:dyDescent="0.25">
      <c r="C571" s="3" t="s">
        <v>271</v>
      </c>
      <c r="D571" s="3" t="s">
        <v>99</v>
      </c>
      <c r="E571" s="4">
        <v>176</v>
      </c>
      <c r="F571" s="3" t="s">
        <v>175</v>
      </c>
      <c r="G571" t="s">
        <v>334</v>
      </c>
      <c r="H571" s="5">
        <v>700</v>
      </c>
      <c r="I571" s="7">
        <f t="shared" si="16"/>
        <v>131</v>
      </c>
      <c r="J571" s="8">
        <f t="shared" si="17"/>
        <v>91700</v>
      </c>
    </row>
    <row r="572" spans="3:10" x14ac:dyDescent="0.25">
      <c r="C572" s="3" t="s">
        <v>128</v>
      </c>
      <c r="D572" s="3" t="s">
        <v>25</v>
      </c>
      <c r="E572" s="4">
        <v>84</v>
      </c>
      <c r="F572" s="3" t="s">
        <v>79</v>
      </c>
      <c r="G572" s="3" t="s">
        <v>233</v>
      </c>
      <c r="H572" s="5">
        <v>7048.16</v>
      </c>
      <c r="I572" s="7">
        <f t="shared" si="16"/>
        <v>107</v>
      </c>
      <c r="J572" s="8">
        <f t="shared" si="17"/>
        <v>754153.12</v>
      </c>
    </row>
    <row r="573" spans="3:10" x14ac:dyDescent="0.25">
      <c r="C573" s="3" t="s">
        <v>128</v>
      </c>
      <c r="D573" s="3" t="s">
        <v>1</v>
      </c>
      <c r="E573" s="4">
        <v>1194</v>
      </c>
      <c r="F573" s="3" t="s">
        <v>79</v>
      </c>
      <c r="G573" s="6" t="s">
        <v>233</v>
      </c>
      <c r="H573" s="5">
        <v>1551.84</v>
      </c>
      <c r="I573" s="7">
        <f t="shared" si="16"/>
        <v>167</v>
      </c>
      <c r="J573" s="8">
        <f t="shared" si="17"/>
        <v>259157.28</v>
      </c>
    </row>
    <row r="574" spans="3:10" x14ac:dyDescent="0.25">
      <c r="C574" s="3" t="s">
        <v>274</v>
      </c>
      <c r="D574" s="3" t="s">
        <v>1</v>
      </c>
      <c r="E574" s="4">
        <v>502019</v>
      </c>
      <c r="F574" s="3" t="s">
        <v>273</v>
      </c>
      <c r="G574" s="3" t="s">
        <v>336</v>
      </c>
      <c r="H574" s="5">
        <v>153.15</v>
      </c>
      <c r="I574" s="7">
        <f t="shared" si="16"/>
        <v>168</v>
      </c>
      <c r="J574" s="8">
        <f t="shared" si="17"/>
        <v>25729.200000000001</v>
      </c>
    </row>
    <row r="575" spans="3:10" x14ac:dyDescent="0.25">
      <c r="C575" s="3" t="s">
        <v>274</v>
      </c>
      <c r="D575" s="3" t="s">
        <v>25</v>
      </c>
      <c r="E575" s="4">
        <v>253</v>
      </c>
      <c r="F575" s="3" t="s">
        <v>275</v>
      </c>
      <c r="G575" s="3" t="s">
        <v>235</v>
      </c>
      <c r="H575" s="5">
        <v>533.33000000000004</v>
      </c>
      <c r="I575" s="7">
        <f t="shared" si="16"/>
        <v>108</v>
      </c>
      <c r="J575" s="8">
        <f t="shared" si="17"/>
        <v>57599.640000000007</v>
      </c>
    </row>
    <row r="576" spans="3:10" x14ac:dyDescent="0.25">
      <c r="C576" s="3" t="s">
        <v>274</v>
      </c>
      <c r="D576" s="3" t="s">
        <v>25</v>
      </c>
      <c r="E576" s="4">
        <v>100100</v>
      </c>
      <c r="F576" s="3" t="s">
        <v>276</v>
      </c>
      <c r="G576" s="3" t="s">
        <v>235</v>
      </c>
      <c r="H576" s="5">
        <v>108</v>
      </c>
      <c r="I576" s="7">
        <f t="shared" si="16"/>
        <v>108</v>
      </c>
      <c r="J576" s="8">
        <f t="shared" si="17"/>
        <v>11664</v>
      </c>
    </row>
    <row r="577" spans="3:10" x14ac:dyDescent="0.25">
      <c r="C577" s="3" t="s">
        <v>274</v>
      </c>
      <c r="D577" s="3" t="s">
        <v>181</v>
      </c>
      <c r="E577" s="4">
        <v>92020</v>
      </c>
      <c r="F577" s="3" t="s">
        <v>277</v>
      </c>
      <c r="G577" s="3" t="s">
        <v>278</v>
      </c>
      <c r="H577" s="5">
        <v>50</v>
      </c>
      <c r="I577" s="7">
        <f t="shared" si="16"/>
        <v>155</v>
      </c>
      <c r="J577" s="8">
        <f t="shared" si="17"/>
        <v>7750</v>
      </c>
    </row>
    <row r="578" spans="3:10" x14ac:dyDescent="0.25">
      <c r="C578" s="3" t="s">
        <v>274</v>
      </c>
      <c r="D578" s="3" t="s">
        <v>13</v>
      </c>
      <c r="E578" s="4">
        <v>3908</v>
      </c>
      <c r="F578" s="3" t="s">
        <v>279</v>
      </c>
      <c r="G578" s="3" t="s">
        <v>337</v>
      </c>
      <c r="H578" s="5">
        <v>62.78</v>
      </c>
      <c r="I578" s="7">
        <f t="shared" si="16"/>
        <v>137</v>
      </c>
      <c r="J578" s="8">
        <f t="shared" si="17"/>
        <v>8600.86</v>
      </c>
    </row>
    <row r="579" spans="3:10" x14ac:dyDescent="0.25">
      <c r="C579" s="3" t="s">
        <v>274</v>
      </c>
      <c r="D579" s="3" t="s">
        <v>13</v>
      </c>
      <c r="E579" s="4">
        <v>3909</v>
      </c>
      <c r="F579" s="3" t="s">
        <v>279</v>
      </c>
      <c r="G579" s="3" t="s">
        <v>337</v>
      </c>
      <c r="H579" s="5">
        <v>62.15</v>
      </c>
      <c r="I579" s="7">
        <f t="shared" si="16"/>
        <v>137</v>
      </c>
      <c r="J579" s="8">
        <f t="shared" si="17"/>
        <v>8514.5499999999993</v>
      </c>
    </row>
    <row r="580" spans="3:10" x14ac:dyDescent="0.25">
      <c r="C580" s="3" t="s">
        <v>274</v>
      </c>
      <c r="D580" s="3" t="s">
        <v>1</v>
      </c>
      <c r="E580" s="4">
        <v>75200</v>
      </c>
      <c r="F580" s="3" t="s">
        <v>280</v>
      </c>
      <c r="G580" s="3" t="s">
        <v>286</v>
      </c>
      <c r="H580" s="5">
        <v>80</v>
      </c>
      <c r="I580" s="7">
        <f t="shared" si="16"/>
        <v>168</v>
      </c>
      <c r="J580" s="8">
        <f t="shared" si="17"/>
        <v>13440</v>
      </c>
    </row>
    <row r="581" spans="3:10" x14ac:dyDescent="0.25">
      <c r="C581" s="3" t="s">
        <v>274</v>
      </c>
      <c r="D581" s="3" t="s">
        <v>25</v>
      </c>
      <c r="E581" s="4">
        <v>420</v>
      </c>
      <c r="F581" s="3" t="s">
        <v>281</v>
      </c>
      <c r="G581" s="3" t="s">
        <v>17</v>
      </c>
      <c r="H581" s="5">
        <v>670</v>
      </c>
      <c r="I581" s="7">
        <f t="shared" si="16"/>
        <v>108</v>
      </c>
      <c r="J581" s="8">
        <f t="shared" si="17"/>
        <v>72360</v>
      </c>
    </row>
    <row r="582" spans="3:10" x14ac:dyDescent="0.25">
      <c r="C582" s="3" t="s">
        <v>274</v>
      </c>
      <c r="D582" s="3" t="s">
        <v>43</v>
      </c>
      <c r="E582" s="4">
        <v>9</v>
      </c>
      <c r="F582" s="3" t="s">
        <v>86</v>
      </c>
      <c r="G582" t="s">
        <v>259</v>
      </c>
      <c r="H582" s="5">
        <v>3796.72</v>
      </c>
      <c r="I582" s="7">
        <f t="shared" si="16"/>
        <v>77</v>
      </c>
      <c r="J582" s="8">
        <f t="shared" si="17"/>
        <v>292347.44</v>
      </c>
    </row>
    <row r="583" spans="3:10" x14ac:dyDescent="0.25">
      <c r="C583" s="3" t="s">
        <v>274</v>
      </c>
      <c r="D583" s="3" t="s">
        <v>133</v>
      </c>
      <c r="E583" s="4">
        <v>2020</v>
      </c>
      <c r="F583" s="3" t="s">
        <v>282</v>
      </c>
      <c r="G583" s="3" t="s">
        <v>285</v>
      </c>
      <c r="H583" s="5">
        <v>211.6</v>
      </c>
      <c r="I583" s="7">
        <f t="shared" si="16"/>
        <v>146</v>
      </c>
      <c r="J583" s="8">
        <f t="shared" si="17"/>
        <v>30893.599999999999</v>
      </c>
    </row>
    <row r="584" spans="3:10" x14ac:dyDescent="0.25">
      <c r="C584" s="3" t="s">
        <v>274</v>
      </c>
      <c r="D584" s="3" t="s">
        <v>43</v>
      </c>
      <c r="E584" s="4">
        <v>27</v>
      </c>
      <c r="F584" s="3" t="s">
        <v>86</v>
      </c>
      <c r="G584" t="s">
        <v>259</v>
      </c>
      <c r="H584" s="5">
        <v>11682.42</v>
      </c>
      <c r="I584" s="7">
        <f t="shared" ref="I584:I647" si="18">C584-D584</f>
        <v>77</v>
      </c>
      <c r="J584" s="8">
        <f t="shared" ref="J584:J647" si="19">H584*I584</f>
        <v>899546.34</v>
      </c>
    </row>
    <row r="585" spans="3:10" x14ac:dyDescent="0.25">
      <c r="C585" s="3" t="s">
        <v>274</v>
      </c>
      <c r="D585" s="3" t="s">
        <v>43</v>
      </c>
      <c r="E585" s="4">
        <v>28</v>
      </c>
      <c r="F585" s="3" t="s">
        <v>86</v>
      </c>
      <c r="G585" t="s">
        <v>259</v>
      </c>
      <c r="H585" s="5">
        <v>625</v>
      </c>
      <c r="I585" s="7">
        <f t="shared" si="18"/>
        <v>77</v>
      </c>
      <c r="J585" s="8">
        <f t="shared" si="19"/>
        <v>48125</v>
      </c>
    </row>
    <row r="586" spans="3:10" x14ac:dyDescent="0.25">
      <c r="C586" s="3" t="s">
        <v>274</v>
      </c>
      <c r="D586" s="3" t="s">
        <v>163</v>
      </c>
      <c r="E586" s="4">
        <v>502020</v>
      </c>
      <c r="F586" s="3" t="s">
        <v>277</v>
      </c>
      <c r="G586" s="3" t="s">
        <v>278</v>
      </c>
      <c r="H586" s="5">
        <v>50</v>
      </c>
      <c r="I586" s="7">
        <f t="shared" si="18"/>
        <v>134</v>
      </c>
      <c r="J586" s="8">
        <f t="shared" si="19"/>
        <v>6700</v>
      </c>
    </row>
    <row r="587" spans="3:10" x14ac:dyDescent="0.25">
      <c r="C587" s="3" t="s">
        <v>274</v>
      </c>
      <c r="D587" s="3" t="s">
        <v>23</v>
      </c>
      <c r="E587" s="4">
        <v>932</v>
      </c>
      <c r="F587" s="3" t="s">
        <v>283</v>
      </c>
      <c r="G587" s="3" t="s">
        <v>17</v>
      </c>
      <c r="H587" s="5">
        <v>420</v>
      </c>
      <c r="I587" s="7">
        <f t="shared" si="18"/>
        <v>138</v>
      </c>
      <c r="J587" s="8">
        <f t="shared" si="19"/>
        <v>57960</v>
      </c>
    </row>
    <row r="588" spans="3:10" x14ac:dyDescent="0.25">
      <c r="C588" s="3" t="s">
        <v>274</v>
      </c>
      <c r="D588" s="3" t="s">
        <v>260</v>
      </c>
      <c r="E588" s="4">
        <v>15</v>
      </c>
      <c r="F588" s="3" t="s">
        <v>284</v>
      </c>
      <c r="G588" s="3" t="s">
        <v>338</v>
      </c>
      <c r="H588" s="5">
        <v>298</v>
      </c>
      <c r="I588" s="7">
        <f t="shared" si="18"/>
        <v>141</v>
      </c>
      <c r="J588" s="8">
        <f t="shared" si="19"/>
        <v>42018</v>
      </c>
    </row>
    <row r="589" spans="3:10" x14ac:dyDescent="0.25">
      <c r="C589" s="3" t="s">
        <v>274</v>
      </c>
      <c r="D589" s="3" t="s">
        <v>13</v>
      </c>
      <c r="E589" s="4">
        <v>322020</v>
      </c>
      <c r="F589" s="3" t="s">
        <v>273</v>
      </c>
      <c r="G589" s="3" t="s">
        <v>264</v>
      </c>
      <c r="H589" s="5">
        <v>23.56</v>
      </c>
      <c r="I589" s="7">
        <f t="shared" si="18"/>
        <v>137</v>
      </c>
      <c r="J589" s="8">
        <f t="shared" si="19"/>
        <v>3227.72</v>
      </c>
    </row>
    <row r="590" spans="3:10" x14ac:dyDescent="0.25">
      <c r="C590" s="3" t="s">
        <v>274</v>
      </c>
      <c r="D590" s="3" t="s">
        <v>43</v>
      </c>
      <c r="E590" s="4">
        <v>58</v>
      </c>
      <c r="F590" s="3" t="s">
        <v>86</v>
      </c>
      <c r="G590" t="s">
        <v>259</v>
      </c>
      <c r="H590" s="5">
        <v>4919.83</v>
      </c>
      <c r="I590" s="7">
        <f t="shared" si="18"/>
        <v>77</v>
      </c>
      <c r="J590" s="8">
        <f t="shared" si="19"/>
        <v>378826.91</v>
      </c>
    </row>
    <row r="591" spans="3:10" x14ac:dyDescent="0.25">
      <c r="C591" s="3" t="s">
        <v>274</v>
      </c>
      <c r="D591" s="3" t="s">
        <v>43</v>
      </c>
      <c r="E591" s="4">
        <v>59</v>
      </c>
      <c r="F591" s="3" t="s">
        <v>86</v>
      </c>
      <c r="G591" t="s">
        <v>259</v>
      </c>
      <c r="H591" s="5">
        <v>195</v>
      </c>
      <c r="I591" s="7">
        <f t="shared" si="18"/>
        <v>77</v>
      </c>
      <c r="J591" s="8">
        <f t="shared" si="19"/>
        <v>15015</v>
      </c>
    </row>
    <row r="592" spans="3:10" x14ac:dyDescent="0.25">
      <c r="C592" s="3" t="s">
        <v>274</v>
      </c>
      <c r="D592" s="3" t="s">
        <v>25</v>
      </c>
      <c r="E592" s="4">
        <v>2020</v>
      </c>
      <c r="F592" s="3" t="s">
        <v>282</v>
      </c>
      <c r="G592" s="3" t="s">
        <v>285</v>
      </c>
      <c r="H592" s="5">
        <v>52.4</v>
      </c>
      <c r="I592" s="7">
        <f t="shared" si="18"/>
        <v>108</v>
      </c>
      <c r="J592" s="8">
        <f t="shared" si="19"/>
        <v>5659.2</v>
      </c>
    </row>
    <row r="593" spans="3:10" x14ac:dyDescent="0.25">
      <c r="C593" s="3" t="s">
        <v>274</v>
      </c>
      <c r="D593" s="3" t="s">
        <v>112</v>
      </c>
      <c r="E593" s="4">
        <v>8</v>
      </c>
      <c r="F593" s="3" t="s">
        <v>199</v>
      </c>
      <c r="G593" s="3" t="s">
        <v>200</v>
      </c>
      <c r="H593" s="5">
        <v>370</v>
      </c>
      <c r="I593" s="7">
        <f t="shared" si="18"/>
        <v>47</v>
      </c>
      <c r="J593" s="8">
        <f t="shared" si="19"/>
        <v>17390</v>
      </c>
    </row>
    <row r="594" spans="3:10" x14ac:dyDescent="0.25">
      <c r="C594" s="3" t="s">
        <v>274</v>
      </c>
      <c r="D594" s="3" t="s">
        <v>13</v>
      </c>
      <c r="E594" s="4">
        <v>6600</v>
      </c>
      <c r="F594" s="3" t="s">
        <v>280</v>
      </c>
      <c r="G594" s="3" t="s">
        <v>286</v>
      </c>
      <c r="H594" s="5">
        <v>80</v>
      </c>
      <c r="I594" s="7">
        <f t="shared" si="18"/>
        <v>137</v>
      </c>
      <c r="J594" s="8">
        <f t="shared" si="19"/>
        <v>10960</v>
      </c>
    </row>
    <row r="595" spans="3:10" x14ac:dyDescent="0.25">
      <c r="C595" s="3" t="s">
        <v>274</v>
      </c>
      <c r="D595" s="3" t="s">
        <v>13</v>
      </c>
      <c r="E595" s="4">
        <v>342020</v>
      </c>
      <c r="F595" s="3" t="s">
        <v>273</v>
      </c>
      <c r="G595" s="3" t="s">
        <v>287</v>
      </c>
      <c r="H595" s="5">
        <v>54.58</v>
      </c>
      <c r="I595" s="7">
        <f t="shared" si="18"/>
        <v>137</v>
      </c>
      <c r="J595" s="8">
        <f t="shared" si="19"/>
        <v>7477.46</v>
      </c>
    </row>
    <row r="596" spans="3:10" x14ac:dyDescent="0.25">
      <c r="C596" s="3" t="s">
        <v>274</v>
      </c>
      <c r="D596" s="3" t="s">
        <v>25</v>
      </c>
      <c r="E596" s="4">
        <v>2020</v>
      </c>
      <c r="F596" s="3" t="s">
        <v>282</v>
      </c>
      <c r="G596" s="3" t="s">
        <v>285</v>
      </c>
      <c r="H596" s="5">
        <v>39.020000000000003</v>
      </c>
      <c r="I596" s="7">
        <f t="shared" si="18"/>
        <v>108</v>
      </c>
      <c r="J596" s="8">
        <f t="shared" si="19"/>
        <v>4214.1600000000008</v>
      </c>
    </row>
    <row r="597" spans="3:10" x14ac:dyDescent="0.25">
      <c r="C597" s="3" t="s">
        <v>274</v>
      </c>
      <c r="D597" s="3" t="s">
        <v>1</v>
      </c>
      <c r="E597" s="4">
        <v>285</v>
      </c>
      <c r="F597" s="3" t="s">
        <v>288</v>
      </c>
      <c r="G597" s="3" t="s">
        <v>188</v>
      </c>
      <c r="H597" s="5">
        <v>600</v>
      </c>
      <c r="I597" s="7">
        <f t="shared" si="18"/>
        <v>168</v>
      </c>
      <c r="J597" s="8">
        <f t="shared" si="19"/>
        <v>100800</v>
      </c>
    </row>
    <row r="598" spans="3:10" x14ac:dyDescent="0.25">
      <c r="C598" s="3" t="s">
        <v>274</v>
      </c>
      <c r="D598" s="3" t="s">
        <v>25</v>
      </c>
      <c r="E598" s="4">
        <v>52020</v>
      </c>
      <c r="F598" s="3" t="s">
        <v>273</v>
      </c>
      <c r="G598" s="3" t="s">
        <v>264</v>
      </c>
      <c r="H598" s="5">
        <v>39.67</v>
      </c>
      <c r="I598" s="7">
        <f t="shared" si="18"/>
        <v>108</v>
      </c>
      <c r="J598" s="8">
        <f t="shared" si="19"/>
        <v>4284.3600000000006</v>
      </c>
    </row>
    <row r="599" spans="3:10" x14ac:dyDescent="0.25">
      <c r="C599" s="3" t="s">
        <v>274</v>
      </c>
      <c r="D599" s="3" t="s">
        <v>43</v>
      </c>
      <c r="E599" s="4">
        <v>444</v>
      </c>
      <c r="F599" s="3" t="s">
        <v>289</v>
      </c>
      <c r="G599" s="3" t="s">
        <v>264</v>
      </c>
      <c r="H599" s="5">
        <v>82.19</v>
      </c>
      <c r="I599" s="7">
        <f t="shared" si="18"/>
        <v>77</v>
      </c>
      <c r="J599" s="8">
        <f t="shared" si="19"/>
        <v>6328.63</v>
      </c>
    </row>
    <row r="600" spans="3:10" x14ac:dyDescent="0.25">
      <c r="C600" s="3" t="s">
        <v>274</v>
      </c>
      <c r="D600" s="3" t="s">
        <v>25</v>
      </c>
      <c r="E600" s="4">
        <v>82020</v>
      </c>
      <c r="F600" s="3" t="s">
        <v>273</v>
      </c>
      <c r="G600" s="3" t="s">
        <v>287</v>
      </c>
      <c r="H600" s="5">
        <v>38.950000000000003</v>
      </c>
      <c r="I600" s="7">
        <f t="shared" si="18"/>
        <v>108</v>
      </c>
      <c r="J600" s="8">
        <f t="shared" si="19"/>
        <v>4206.6000000000004</v>
      </c>
    </row>
    <row r="601" spans="3:10" x14ac:dyDescent="0.25">
      <c r="C601" s="3" t="s">
        <v>274</v>
      </c>
      <c r="D601" s="3" t="s">
        <v>112</v>
      </c>
      <c r="E601" s="4">
        <v>3785</v>
      </c>
      <c r="F601" s="3" t="s">
        <v>291</v>
      </c>
      <c r="G601" s="3" t="s">
        <v>292</v>
      </c>
      <c r="H601" s="5">
        <v>100</v>
      </c>
      <c r="I601" s="7">
        <f t="shared" si="18"/>
        <v>47</v>
      </c>
      <c r="J601" s="8">
        <f t="shared" si="19"/>
        <v>4700</v>
      </c>
    </row>
    <row r="602" spans="3:10" x14ac:dyDescent="0.25">
      <c r="C602" s="3" t="s">
        <v>274</v>
      </c>
      <c r="D602" s="3" t="s">
        <v>25</v>
      </c>
      <c r="E602" s="4">
        <v>12400</v>
      </c>
      <c r="F602" s="3" t="s">
        <v>280</v>
      </c>
      <c r="G602" s="3" t="s">
        <v>286</v>
      </c>
      <c r="H602" s="5">
        <v>80</v>
      </c>
      <c r="I602" s="7">
        <f t="shared" si="18"/>
        <v>108</v>
      </c>
      <c r="J602" s="8">
        <f t="shared" si="19"/>
        <v>8640</v>
      </c>
    </row>
    <row r="603" spans="3:10" x14ac:dyDescent="0.25">
      <c r="C603" s="3" t="s">
        <v>274</v>
      </c>
      <c r="D603" s="3" t="s">
        <v>290</v>
      </c>
      <c r="E603" s="4">
        <v>2020</v>
      </c>
      <c r="F603" s="3" t="s">
        <v>282</v>
      </c>
      <c r="G603" s="3" t="s">
        <v>285</v>
      </c>
      <c r="H603" s="5">
        <v>56.4</v>
      </c>
      <c r="I603" s="7">
        <f t="shared" si="18"/>
        <v>104</v>
      </c>
      <c r="J603" s="8">
        <f t="shared" si="19"/>
        <v>5865.5999999999995</v>
      </c>
    </row>
    <row r="604" spans="3:10" x14ac:dyDescent="0.25">
      <c r="C604" s="3" t="s">
        <v>274</v>
      </c>
      <c r="D604" s="3" t="s">
        <v>153</v>
      </c>
      <c r="E604" s="4">
        <v>2020</v>
      </c>
      <c r="F604" s="3" t="s">
        <v>282</v>
      </c>
      <c r="G604" s="3" t="s">
        <v>285</v>
      </c>
      <c r="H604" s="5">
        <v>631.88</v>
      </c>
      <c r="I604" s="7">
        <f t="shared" si="18"/>
        <v>85</v>
      </c>
      <c r="J604" s="8">
        <f t="shared" si="19"/>
        <v>53709.8</v>
      </c>
    </row>
    <row r="605" spans="3:10" x14ac:dyDescent="0.25">
      <c r="C605" s="3" t="s">
        <v>274</v>
      </c>
      <c r="D605" s="3" t="s">
        <v>274</v>
      </c>
      <c r="E605" s="4">
        <v>2020</v>
      </c>
      <c r="F605" s="3" t="s">
        <v>282</v>
      </c>
      <c r="G605" s="3" t="s">
        <v>285</v>
      </c>
      <c r="H605" s="5">
        <v>52.4</v>
      </c>
      <c r="I605" s="7">
        <f t="shared" si="18"/>
        <v>0</v>
      </c>
      <c r="J605" s="8">
        <f t="shared" si="19"/>
        <v>0</v>
      </c>
    </row>
    <row r="606" spans="3:10" x14ac:dyDescent="0.25">
      <c r="C606" s="3" t="s">
        <v>274</v>
      </c>
      <c r="D606" s="3" t="s">
        <v>60</v>
      </c>
      <c r="E606" s="4">
        <v>200273</v>
      </c>
      <c r="F606" s="3" t="s">
        <v>276</v>
      </c>
      <c r="G606" s="3" t="s">
        <v>235</v>
      </c>
      <c r="H606" s="5">
        <v>70</v>
      </c>
      <c r="I606" s="7">
        <f t="shared" si="18"/>
        <v>16</v>
      </c>
      <c r="J606" s="8">
        <f t="shared" si="19"/>
        <v>1120</v>
      </c>
    </row>
    <row r="607" spans="3:10" x14ac:dyDescent="0.25">
      <c r="C607" s="3" t="s">
        <v>274</v>
      </c>
      <c r="D607" s="3" t="s">
        <v>12</v>
      </c>
      <c r="E607" s="4">
        <v>2020</v>
      </c>
      <c r="F607" s="3" t="s">
        <v>282</v>
      </c>
      <c r="G607" s="3" t="s">
        <v>285</v>
      </c>
      <c r="H607" s="5">
        <v>259.3</v>
      </c>
      <c r="I607" s="7">
        <f t="shared" si="18"/>
        <v>74</v>
      </c>
      <c r="J607" s="8">
        <f t="shared" si="19"/>
        <v>19188.2</v>
      </c>
    </row>
    <row r="608" spans="3:10" x14ac:dyDescent="0.25">
      <c r="C608" s="3" t="s">
        <v>274</v>
      </c>
      <c r="D608" s="3" t="s">
        <v>8</v>
      </c>
      <c r="E608" s="4">
        <v>2020</v>
      </c>
      <c r="F608" s="3" t="s">
        <v>282</v>
      </c>
      <c r="G608" s="3" t="s">
        <v>285</v>
      </c>
      <c r="H608" s="5">
        <v>75.650000000000006</v>
      </c>
      <c r="I608" s="7">
        <f t="shared" si="18"/>
        <v>70</v>
      </c>
      <c r="J608" s="8">
        <f t="shared" si="19"/>
        <v>5295.5</v>
      </c>
    </row>
    <row r="609" spans="3:10" x14ac:dyDescent="0.25">
      <c r="C609" s="3" t="s">
        <v>274</v>
      </c>
      <c r="D609" s="3" t="s">
        <v>43</v>
      </c>
      <c r="E609" s="4">
        <v>17200</v>
      </c>
      <c r="F609" s="3" t="s">
        <v>280</v>
      </c>
      <c r="G609" s="3" t="s">
        <v>286</v>
      </c>
      <c r="H609" s="5">
        <v>80</v>
      </c>
      <c r="I609" s="7">
        <f t="shared" si="18"/>
        <v>77</v>
      </c>
      <c r="J609" s="8">
        <f t="shared" si="19"/>
        <v>6160</v>
      </c>
    </row>
    <row r="610" spans="3:10" x14ac:dyDescent="0.25">
      <c r="C610" s="3" t="s">
        <v>274</v>
      </c>
      <c r="D610" s="3" t="s">
        <v>112</v>
      </c>
      <c r="E610" s="4">
        <v>276</v>
      </c>
      <c r="F610" s="3" t="s">
        <v>293</v>
      </c>
      <c r="G610" s="3" t="s">
        <v>259</v>
      </c>
      <c r="H610" s="5">
        <v>100</v>
      </c>
      <c r="I610" s="7">
        <f t="shared" si="18"/>
        <v>47</v>
      </c>
      <c r="J610" s="8">
        <f t="shared" si="19"/>
        <v>4700</v>
      </c>
    </row>
    <row r="611" spans="3:10" x14ac:dyDescent="0.25">
      <c r="C611" s="3" t="s">
        <v>274</v>
      </c>
      <c r="D611" s="3" t="s">
        <v>132</v>
      </c>
      <c r="E611" s="4">
        <v>482020</v>
      </c>
      <c r="F611" s="3" t="s">
        <v>277</v>
      </c>
      <c r="G611" s="3" t="s">
        <v>278</v>
      </c>
      <c r="H611" s="5">
        <v>50</v>
      </c>
      <c r="I611" s="7">
        <f t="shared" si="18"/>
        <v>41</v>
      </c>
      <c r="J611" s="8">
        <f t="shared" si="19"/>
        <v>2050</v>
      </c>
    </row>
    <row r="612" spans="3:10" x14ac:dyDescent="0.25">
      <c r="C612" s="3" t="s">
        <v>274</v>
      </c>
      <c r="D612" s="3" t="s">
        <v>112</v>
      </c>
      <c r="E612" s="4">
        <v>212020</v>
      </c>
      <c r="F612" s="3" t="s">
        <v>273</v>
      </c>
      <c r="G612" s="3" t="s">
        <v>287</v>
      </c>
      <c r="H612" s="5">
        <v>39.35</v>
      </c>
      <c r="I612" s="7">
        <f t="shared" si="18"/>
        <v>47</v>
      </c>
      <c r="J612" s="8">
        <f t="shared" si="19"/>
        <v>1849.45</v>
      </c>
    </row>
    <row r="613" spans="3:10" x14ac:dyDescent="0.25">
      <c r="C613" s="3" t="s">
        <v>274</v>
      </c>
      <c r="D613" s="3" t="s">
        <v>112</v>
      </c>
      <c r="E613" s="4">
        <v>21300</v>
      </c>
      <c r="F613" s="3" t="s">
        <v>280</v>
      </c>
      <c r="G613" s="3" t="s">
        <v>286</v>
      </c>
      <c r="H613" s="5">
        <v>80</v>
      </c>
      <c r="I613" s="7">
        <f t="shared" si="18"/>
        <v>47</v>
      </c>
      <c r="J613" s="8">
        <f t="shared" si="19"/>
        <v>3760</v>
      </c>
    </row>
    <row r="614" spans="3:10" x14ac:dyDescent="0.25">
      <c r="C614" s="3" t="s">
        <v>274</v>
      </c>
      <c r="D614" s="3" t="s">
        <v>87</v>
      </c>
      <c r="E614" s="4">
        <v>12</v>
      </c>
      <c r="F614" s="3" t="s">
        <v>294</v>
      </c>
      <c r="G614" t="s">
        <v>224</v>
      </c>
      <c r="H614" s="5">
        <v>734.5</v>
      </c>
      <c r="I614" s="7">
        <f t="shared" si="18"/>
        <v>382</v>
      </c>
      <c r="J614" s="8">
        <f t="shared" si="19"/>
        <v>280579</v>
      </c>
    </row>
    <row r="615" spans="3:10" x14ac:dyDescent="0.25">
      <c r="C615" s="3" t="s">
        <v>274</v>
      </c>
      <c r="D615" s="3" t="s">
        <v>295</v>
      </c>
      <c r="E615" s="4">
        <v>912020</v>
      </c>
      <c r="F615" s="3" t="s">
        <v>277</v>
      </c>
      <c r="G615" s="3" t="s">
        <v>278</v>
      </c>
      <c r="H615" s="5">
        <v>50</v>
      </c>
      <c r="I615" s="7">
        <f t="shared" si="18"/>
        <v>25</v>
      </c>
      <c r="J615" s="8">
        <f t="shared" si="19"/>
        <v>1250</v>
      </c>
    </row>
    <row r="616" spans="3:10" x14ac:dyDescent="0.25">
      <c r="C616" s="3" t="s">
        <v>274</v>
      </c>
      <c r="D616" s="3" t="s">
        <v>222</v>
      </c>
      <c r="E616" s="4">
        <v>42020</v>
      </c>
      <c r="F616" s="3" t="s">
        <v>277</v>
      </c>
      <c r="G616" s="3" t="s">
        <v>278</v>
      </c>
      <c r="H616" s="5">
        <v>50</v>
      </c>
      <c r="I616" s="7">
        <f t="shared" si="18"/>
        <v>18</v>
      </c>
      <c r="J616" s="8">
        <f t="shared" si="19"/>
        <v>900</v>
      </c>
    </row>
    <row r="617" spans="3:10" x14ac:dyDescent="0.25">
      <c r="C617" s="3" t="s">
        <v>274</v>
      </c>
      <c r="D617" s="3" t="s">
        <v>274</v>
      </c>
      <c r="E617" s="4">
        <v>236025</v>
      </c>
      <c r="F617" s="3" t="s">
        <v>55</v>
      </c>
      <c r="G617" s="3" t="s">
        <v>56</v>
      </c>
      <c r="H617" s="5">
        <v>25511.57</v>
      </c>
      <c r="I617" s="7">
        <f t="shared" si="18"/>
        <v>0</v>
      </c>
      <c r="J617" s="8">
        <f t="shared" si="19"/>
        <v>0</v>
      </c>
    </row>
    <row r="618" spans="3:10" x14ac:dyDescent="0.25">
      <c r="C618" s="3" t="s">
        <v>274</v>
      </c>
      <c r="D618" s="3" t="s">
        <v>274</v>
      </c>
      <c r="E618" s="4">
        <v>236026</v>
      </c>
      <c r="F618" s="3" t="s">
        <v>55</v>
      </c>
      <c r="G618" s="3" t="s">
        <v>56</v>
      </c>
      <c r="H618" s="5">
        <v>4931.6099999999997</v>
      </c>
      <c r="I618" s="7">
        <f t="shared" si="18"/>
        <v>0</v>
      </c>
      <c r="J618" s="8">
        <f t="shared" si="19"/>
        <v>0</v>
      </c>
    </row>
    <row r="619" spans="3:10" x14ac:dyDescent="0.25">
      <c r="C619" s="3" t="s">
        <v>274</v>
      </c>
      <c r="D619" s="3" t="s">
        <v>274</v>
      </c>
      <c r="E619" s="4">
        <v>236144</v>
      </c>
      <c r="F619" s="3" t="s">
        <v>55</v>
      </c>
      <c r="G619" s="3" t="s">
        <v>56</v>
      </c>
      <c r="H619" s="5">
        <v>832.16</v>
      </c>
      <c r="I619" s="7">
        <f t="shared" si="18"/>
        <v>0</v>
      </c>
      <c r="J619" s="8">
        <f t="shared" si="19"/>
        <v>0</v>
      </c>
    </row>
    <row r="620" spans="3:10" x14ac:dyDescent="0.25">
      <c r="C620" s="3" t="s">
        <v>274</v>
      </c>
      <c r="D620" s="3" t="s">
        <v>274</v>
      </c>
      <c r="E620" s="4">
        <v>236357</v>
      </c>
      <c r="F620" s="3" t="s">
        <v>55</v>
      </c>
      <c r="G620" s="3" t="s">
        <v>56</v>
      </c>
      <c r="H620" s="5">
        <v>56.56</v>
      </c>
      <c r="I620" s="7">
        <f t="shared" si="18"/>
        <v>0</v>
      </c>
      <c r="J620" s="8">
        <f t="shared" si="19"/>
        <v>0</v>
      </c>
    </row>
    <row r="621" spans="3:10" x14ac:dyDescent="0.25">
      <c r="C621" s="3" t="s">
        <v>274</v>
      </c>
      <c r="D621" s="3" t="s">
        <v>71</v>
      </c>
      <c r="E621" s="4">
        <v>398</v>
      </c>
      <c r="F621" s="3" t="s">
        <v>88</v>
      </c>
      <c r="G621" t="s">
        <v>17</v>
      </c>
      <c r="H621" s="5">
        <v>180</v>
      </c>
      <c r="I621" s="7">
        <f t="shared" si="18"/>
        <v>229</v>
      </c>
      <c r="J621" s="8">
        <f t="shared" si="19"/>
        <v>41220</v>
      </c>
    </row>
    <row r="622" spans="3:10" x14ac:dyDescent="0.25">
      <c r="C622" s="3" t="s">
        <v>274</v>
      </c>
      <c r="D622" s="3" t="s">
        <v>72</v>
      </c>
      <c r="E622" s="4">
        <v>269</v>
      </c>
      <c r="F622" s="3" t="s">
        <v>296</v>
      </c>
      <c r="G622" t="s">
        <v>235</v>
      </c>
      <c r="H622" s="5">
        <v>400</v>
      </c>
      <c r="I622" s="7">
        <f t="shared" si="18"/>
        <v>199</v>
      </c>
      <c r="J622" s="8">
        <f t="shared" si="19"/>
        <v>79600</v>
      </c>
    </row>
    <row r="623" spans="3:10" x14ac:dyDescent="0.25">
      <c r="C623" s="3" t="s">
        <v>274</v>
      </c>
      <c r="D623" s="3" t="s">
        <v>72</v>
      </c>
      <c r="E623" s="4">
        <v>446</v>
      </c>
      <c r="F623" s="3" t="s">
        <v>88</v>
      </c>
      <c r="G623" t="s">
        <v>17</v>
      </c>
      <c r="H623" s="5">
        <v>540</v>
      </c>
      <c r="I623" s="7">
        <f t="shared" si="18"/>
        <v>199</v>
      </c>
      <c r="J623" s="8">
        <f t="shared" si="19"/>
        <v>107460</v>
      </c>
    </row>
    <row r="624" spans="3:10" x14ac:dyDescent="0.25">
      <c r="C624" s="3" t="s">
        <v>274</v>
      </c>
      <c r="D624" s="3" t="s">
        <v>1</v>
      </c>
      <c r="E624" s="4">
        <v>295</v>
      </c>
      <c r="F624" s="3" t="s">
        <v>296</v>
      </c>
      <c r="G624" t="s">
        <v>235</v>
      </c>
      <c r="H624" s="5">
        <v>45</v>
      </c>
      <c r="I624" s="7">
        <f t="shared" si="18"/>
        <v>168</v>
      </c>
      <c r="J624" s="8">
        <f t="shared" si="19"/>
        <v>7560</v>
      </c>
    </row>
    <row r="625" spans="3:10" x14ac:dyDescent="0.25">
      <c r="C625" s="3" t="s">
        <v>274</v>
      </c>
      <c r="D625" s="3" t="s">
        <v>1</v>
      </c>
      <c r="E625" s="4">
        <v>3787</v>
      </c>
      <c r="F625" s="3" t="s">
        <v>67</v>
      </c>
      <c r="G625" t="s">
        <v>56</v>
      </c>
      <c r="H625" s="5">
        <v>4128</v>
      </c>
      <c r="I625" s="7">
        <f t="shared" si="18"/>
        <v>168</v>
      </c>
      <c r="J625" s="8">
        <f t="shared" si="19"/>
        <v>693504</v>
      </c>
    </row>
    <row r="626" spans="3:10" x14ac:dyDescent="0.25">
      <c r="C626" s="3" t="s">
        <v>274</v>
      </c>
      <c r="D626" s="3" t="s">
        <v>72</v>
      </c>
      <c r="E626" s="4">
        <v>3785</v>
      </c>
      <c r="F626" s="3" t="s">
        <v>279</v>
      </c>
      <c r="G626" t="s">
        <v>329</v>
      </c>
      <c r="H626" s="5">
        <v>122.81</v>
      </c>
      <c r="I626" s="7">
        <f t="shared" si="18"/>
        <v>199</v>
      </c>
      <c r="J626" s="8">
        <f t="shared" si="19"/>
        <v>24439.19</v>
      </c>
    </row>
    <row r="627" spans="3:10" x14ac:dyDescent="0.25">
      <c r="C627" s="3" t="s">
        <v>274</v>
      </c>
      <c r="D627" s="3" t="s">
        <v>72</v>
      </c>
      <c r="E627" s="4">
        <v>3786</v>
      </c>
      <c r="F627" s="3" t="s">
        <v>279</v>
      </c>
      <c r="G627" t="s">
        <v>329</v>
      </c>
      <c r="H627" s="5">
        <v>133.96</v>
      </c>
      <c r="I627" s="7">
        <f t="shared" si="18"/>
        <v>199</v>
      </c>
      <c r="J627" s="8">
        <f t="shared" si="19"/>
        <v>26658.04</v>
      </c>
    </row>
    <row r="628" spans="3:10" x14ac:dyDescent="0.25">
      <c r="C628" s="3" t="s">
        <v>274</v>
      </c>
      <c r="D628" s="3" t="s">
        <v>72</v>
      </c>
      <c r="E628" s="4">
        <v>3619</v>
      </c>
      <c r="F628" s="3" t="s">
        <v>297</v>
      </c>
      <c r="G628" t="s">
        <v>216</v>
      </c>
      <c r="H628" s="5">
        <v>2200</v>
      </c>
      <c r="I628" s="7">
        <f t="shared" si="18"/>
        <v>199</v>
      </c>
      <c r="J628" s="8">
        <f t="shared" si="19"/>
        <v>437800</v>
      </c>
    </row>
    <row r="629" spans="3:10" x14ac:dyDescent="0.25">
      <c r="C629" s="3" t="s">
        <v>274</v>
      </c>
      <c r="D629" s="3" t="s">
        <v>72</v>
      </c>
      <c r="E629" s="4">
        <v>224</v>
      </c>
      <c r="F629" s="3" t="s">
        <v>298</v>
      </c>
      <c r="G629" t="s">
        <v>17</v>
      </c>
      <c r="H629" s="5">
        <v>422.4</v>
      </c>
      <c r="I629" s="7">
        <f t="shared" si="18"/>
        <v>199</v>
      </c>
      <c r="J629" s="8">
        <f t="shared" si="19"/>
        <v>84057.599999999991</v>
      </c>
    </row>
    <row r="630" spans="3:10" x14ac:dyDescent="0.25">
      <c r="C630" s="3" t="s">
        <v>274</v>
      </c>
      <c r="D630" s="3" t="s">
        <v>13</v>
      </c>
      <c r="E630" s="4">
        <v>4137</v>
      </c>
      <c r="F630" s="3" t="s">
        <v>67</v>
      </c>
      <c r="G630" t="s">
        <v>56</v>
      </c>
      <c r="H630" s="5">
        <v>800</v>
      </c>
      <c r="I630" s="7">
        <f t="shared" si="18"/>
        <v>137</v>
      </c>
      <c r="J630" s="8">
        <f t="shared" si="19"/>
        <v>109600</v>
      </c>
    </row>
    <row r="631" spans="3:10" x14ac:dyDescent="0.25">
      <c r="C631" s="3" t="s">
        <v>274</v>
      </c>
      <c r="D631" s="3" t="s">
        <v>1</v>
      </c>
      <c r="E631" s="4">
        <v>3847</v>
      </c>
      <c r="F631" s="3" t="s">
        <v>279</v>
      </c>
      <c r="G631" t="s">
        <v>329</v>
      </c>
      <c r="H631" s="5">
        <v>77.77</v>
      </c>
      <c r="I631" s="7">
        <f t="shared" si="18"/>
        <v>168</v>
      </c>
      <c r="J631" s="8">
        <f t="shared" si="19"/>
        <v>13065.359999999999</v>
      </c>
    </row>
    <row r="632" spans="3:10" x14ac:dyDescent="0.25">
      <c r="C632" s="3" t="s">
        <v>274</v>
      </c>
      <c r="D632" s="3" t="s">
        <v>1</v>
      </c>
      <c r="E632" s="4">
        <v>3848</v>
      </c>
      <c r="F632" s="3" t="s">
        <v>279</v>
      </c>
      <c r="G632" t="s">
        <v>329</v>
      </c>
      <c r="H632" s="5">
        <v>117.53</v>
      </c>
      <c r="I632" s="7">
        <f t="shared" si="18"/>
        <v>168</v>
      </c>
      <c r="J632" s="8">
        <f t="shared" si="19"/>
        <v>19745.04</v>
      </c>
    </row>
    <row r="633" spans="3:10" x14ac:dyDescent="0.25">
      <c r="C633" s="3" t="s">
        <v>274</v>
      </c>
      <c r="D633" s="3" t="s">
        <v>72</v>
      </c>
      <c r="E633" s="4">
        <v>232019</v>
      </c>
      <c r="F633" s="3" t="s">
        <v>273</v>
      </c>
      <c r="G633" t="s">
        <v>264</v>
      </c>
      <c r="H633" s="5">
        <v>156.47999999999999</v>
      </c>
      <c r="I633" s="7">
        <f t="shared" si="18"/>
        <v>199</v>
      </c>
      <c r="J633" s="8">
        <f t="shared" si="19"/>
        <v>31139.519999999997</v>
      </c>
    </row>
    <row r="634" spans="3:10" x14ac:dyDescent="0.25">
      <c r="C634" s="3" t="s">
        <v>274</v>
      </c>
      <c r="D634" s="3" t="s">
        <v>72</v>
      </c>
      <c r="E634" s="4">
        <v>69400</v>
      </c>
      <c r="F634" s="3" t="s">
        <v>280</v>
      </c>
      <c r="G634" t="s">
        <v>286</v>
      </c>
      <c r="H634" s="5">
        <v>80</v>
      </c>
      <c r="I634" s="7">
        <f t="shared" si="18"/>
        <v>199</v>
      </c>
      <c r="J634" s="8">
        <f t="shared" si="19"/>
        <v>15920</v>
      </c>
    </row>
    <row r="635" spans="3:10" x14ac:dyDescent="0.25">
      <c r="C635" s="3" t="s">
        <v>274</v>
      </c>
      <c r="D635" s="3" t="s">
        <v>195</v>
      </c>
      <c r="E635" s="4">
        <v>67119</v>
      </c>
      <c r="F635" s="3" t="s">
        <v>299</v>
      </c>
      <c r="G635" t="s">
        <v>235</v>
      </c>
      <c r="H635" s="5">
        <v>570</v>
      </c>
      <c r="I635" s="7">
        <f t="shared" si="18"/>
        <v>169</v>
      </c>
      <c r="J635" s="8">
        <f t="shared" si="19"/>
        <v>96330</v>
      </c>
    </row>
    <row r="636" spans="3:10" x14ac:dyDescent="0.25">
      <c r="C636" s="3" t="s">
        <v>274</v>
      </c>
      <c r="D636" s="3" t="s">
        <v>25</v>
      </c>
      <c r="E636" s="4">
        <v>400</v>
      </c>
      <c r="F636" s="3" t="s">
        <v>296</v>
      </c>
      <c r="G636" t="s">
        <v>235</v>
      </c>
      <c r="H636" s="5">
        <v>400</v>
      </c>
      <c r="I636" s="7">
        <f t="shared" si="18"/>
        <v>108</v>
      </c>
      <c r="J636" s="8">
        <f t="shared" si="19"/>
        <v>43200</v>
      </c>
    </row>
    <row r="637" spans="3:10" x14ac:dyDescent="0.25">
      <c r="C637" s="3" t="s">
        <v>274</v>
      </c>
      <c r="D637" s="3" t="s">
        <v>25</v>
      </c>
      <c r="E637" s="4">
        <v>4467</v>
      </c>
      <c r="F637" s="3" t="s">
        <v>67</v>
      </c>
      <c r="G637" t="s">
        <v>56</v>
      </c>
      <c r="H637" s="5">
        <v>3728</v>
      </c>
      <c r="I637" s="7">
        <f t="shared" si="18"/>
        <v>108</v>
      </c>
      <c r="J637" s="8">
        <f t="shared" si="19"/>
        <v>402624</v>
      </c>
    </row>
    <row r="638" spans="3:10" x14ac:dyDescent="0.25">
      <c r="C638" s="3" t="s">
        <v>274</v>
      </c>
      <c r="D638" s="3" t="s">
        <v>25</v>
      </c>
      <c r="E638" s="4">
        <v>1639</v>
      </c>
      <c r="F638" s="3" t="s">
        <v>300</v>
      </c>
      <c r="G638" t="s">
        <v>264</v>
      </c>
      <c r="H638" s="5">
        <v>840</v>
      </c>
      <c r="I638" s="7">
        <f t="shared" si="18"/>
        <v>108</v>
      </c>
      <c r="J638" s="8">
        <f t="shared" si="19"/>
        <v>90720</v>
      </c>
    </row>
    <row r="639" spans="3:10" x14ac:dyDescent="0.25">
      <c r="C639" s="3" t="s">
        <v>274</v>
      </c>
      <c r="D639" s="3" t="s">
        <v>1</v>
      </c>
      <c r="E639" s="4">
        <v>442019</v>
      </c>
      <c r="F639" s="3" t="s">
        <v>273</v>
      </c>
      <c r="G639" t="s">
        <v>287</v>
      </c>
      <c r="H639" s="5">
        <v>26.23</v>
      </c>
      <c r="I639" s="7">
        <f t="shared" si="18"/>
        <v>168</v>
      </c>
      <c r="J639" s="8">
        <f t="shared" si="19"/>
        <v>4406.6400000000003</v>
      </c>
    </row>
    <row r="640" spans="3:10" x14ac:dyDescent="0.25">
      <c r="C640" s="3" t="s">
        <v>301</v>
      </c>
      <c r="D640" s="3" t="s">
        <v>60</v>
      </c>
      <c r="E640" s="4">
        <v>356</v>
      </c>
      <c r="F640" s="3" t="s">
        <v>130</v>
      </c>
      <c r="G640" s="3" t="s">
        <v>239</v>
      </c>
      <c r="H640" s="5">
        <v>2348.06</v>
      </c>
      <c r="I640" s="7">
        <f t="shared" si="18"/>
        <v>19</v>
      </c>
      <c r="J640" s="8">
        <f t="shared" si="19"/>
        <v>44613.14</v>
      </c>
    </row>
    <row r="641" spans="3:10" x14ac:dyDescent="0.25">
      <c r="C641" s="3" t="s">
        <v>302</v>
      </c>
      <c r="D641" s="3" t="s">
        <v>302</v>
      </c>
      <c r="E641" s="4">
        <v>858</v>
      </c>
      <c r="F641" s="3" t="s">
        <v>111</v>
      </c>
      <c r="G641" s="3" t="s">
        <v>6</v>
      </c>
      <c r="H641" s="5">
        <v>3402</v>
      </c>
      <c r="I641" s="7">
        <f t="shared" si="18"/>
        <v>0</v>
      </c>
      <c r="J641" s="8">
        <f t="shared" si="19"/>
        <v>0</v>
      </c>
    </row>
    <row r="642" spans="3:10" x14ac:dyDescent="0.25">
      <c r="C642" s="3" t="s">
        <v>302</v>
      </c>
      <c r="D642" s="3" t="s">
        <v>302</v>
      </c>
      <c r="E642" s="4">
        <v>709442</v>
      </c>
      <c r="F642" s="3" t="s">
        <v>109</v>
      </c>
      <c r="G642" s="3" t="s">
        <v>110</v>
      </c>
      <c r="H642" s="5">
        <v>57.13</v>
      </c>
      <c r="I642" s="7">
        <f t="shared" si="18"/>
        <v>0</v>
      </c>
      <c r="J642" s="8">
        <f t="shared" si="19"/>
        <v>0</v>
      </c>
    </row>
    <row r="643" spans="3:10" x14ac:dyDescent="0.25">
      <c r="C643" s="3" t="s">
        <v>302</v>
      </c>
      <c r="D643" s="3" t="s">
        <v>204</v>
      </c>
      <c r="E643" s="4">
        <v>2873</v>
      </c>
      <c r="F643" s="3" t="s">
        <v>45</v>
      </c>
      <c r="G643" s="3" t="s">
        <v>6</v>
      </c>
      <c r="H643" s="5">
        <v>2256.5</v>
      </c>
      <c r="I643" s="7">
        <f t="shared" si="18"/>
        <v>-7</v>
      </c>
      <c r="J643" s="8">
        <f t="shared" si="19"/>
        <v>-15795.5</v>
      </c>
    </row>
    <row r="644" spans="3:10" x14ac:dyDescent="0.25">
      <c r="C644" s="3" t="s">
        <v>303</v>
      </c>
      <c r="D644" s="3" t="s">
        <v>210</v>
      </c>
      <c r="E644" s="4">
        <v>4741</v>
      </c>
      <c r="F644" s="3" t="s">
        <v>24</v>
      </c>
      <c r="G644" s="3" t="s">
        <v>114</v>
      </c>
      <c r="H644" s="5">
        <v>7770.96</v>
      </c>
      <c r="I644" s="7">
        <f t="shared" si="18"/>
        <v>30</v>
      </c>
      <c r="J644" s="8">
        <f t="shared" si="19"/>
        <v>233128.8</v>
      </c>
    </row>
    <row r="645" spans="3:10" x14ac:dyDescent="0.25">
      <c r="C645" s="3" t="s">
        <v>303</v>
      </c>
      <c r="D645" s="3" t="s">
        <v>210</v>
      </c>
      <c r="E645" s="4">
        <v>4740</v>
      </c>
      <c r="F645" s="3" t="s">
        <v>24</v>
      </c>
      <c r="G645" s="3" t="s">
        <v>114</v>
      </c>
      <c r="H645" s="5">
        <v>8046.28</v>
      </c>
      <c r="I645" s="7">
        <f t="shared" si="18"/>
        <v>30</v>
      </c>
      <c r="J645" s="8">
        <f t="shared" si="19"/>
        <v>241388.4</v>
      </c>
    </row>
    <row r="646" spans="3:10" x14ac:dyDescent="0.25">
      <c r="C646" s="3" t="s">
        <v>303</v>
      </c>
      <c r="D646" s="3" t="s">
        <v>303</v>
      </c>
      <c r="E646" s="4">
        <v>343284</v>
      </c>
      <c r="F646" s="3" t="s">
        <v>109</v>
      </c>
      <c r="G646" s="3" t="s">
        <v>110</v>
      </c>
      <c r="H646" s="5">
        <v>4051.49</v>
      </c>
      <c r="I646" s="7">
        <f t="shared" si="18"/>
        <v>0</v>
      </c>
      <c r="J646" s="8">
        <f t="shared" si="19"/>
        <v>0</v>
      </c>
    </row>
    <row r="647" spans="3:10" x14ac:dyDescent="0.25">
      <c r="C647" s="3" t="s">
        <v>303</v>
      </c>
      <c r="D647" s="3" t="s">
        <v>303</v>
      </c>
      <c r="E647" s="4">
        <v>590</v>
      </c>
      <c r="F647" s="3" t="s">
        <v>227</v>
      </c>
      <c r="G647" s="3" t="s">
        <v>224</v>
      </c>
      <c r="H647" s="5">
        <v>285.89999999999998</v>
      </c>
      <c r="I647" s="7">
        <f t="shared" si="18"/>
        <v>0</v>
      </c>
      <c r="J647" s="8">
        <f t="shared" si="19"/>
        <v>0</v>
      </c>
    </row>
    <row r="648" spans="3:10" x14ac:dyDescent="0.25">
      <c r="C648" s="3" t="s">
        <v>303</v>
      </c>
      <c r="D648" s="3" t="s">
        <v>304</v>
      </c>
      <c r="E648" s="4">
        <v>605</v>
      </c>
      <c r="F648" s="3" t="s">
        <v>227</v>
      </c>
      <c r="G648" s="3" t="s">
        <v>6</v>
      </c>
      <c r="H648" s="5">
        <v>15</v>
      </c>
      <c r="I648" s="7">
        <f t="shared" ref="I648:I711" si="20">C648-D648</f>
        <v>-4</v>
      </c>
      <c r="J648" s="8">
        <f t="shared" ref="J648:J711" si="21">H648*I648</f>
        <v>-60</v>
      </c>
    </row>
    <row r="649" spans="3:10" x14ac:dyDescent="0.25">
      <c r="C649" s="3" t="s">
        <v>305</v>
      </c>
      <c r="D649" s="3" t="s">
        <v>305</v>
      </c>
      <c r="E649" s="4">
        <v>2787</v>
      </c>
      <c r="F649" s="3" t="s">
        <v>7</v>
      </c>
      <c r="G649" s="3" t="s">
        <v>6</v>
      </c>
      <c r="H649" s="5">
        <v>10.81</v>
      </c>
      <c r="I649" s="7">
        <f t="shared" si="20"/>
        <v>0</v>
      </c>
      <c r="J649" s="8">
        <f t="shared" si="21"/>
        <v>0</v>
      </c>
    </row>
    <row r="650" spans="3:10" x14ac:dyDescent="0.25">
      <c r="C650" s="3" t="s">
        <v>305</v>
      </c>
      <c r="D650" s="3" t="s">
        <v>204</v>
      </c>
      <c r="E650" s="4">
        <v>25</v>
      </c>
      <c r="F650" s="3" t="s">
        <v>306</v>
      </c>
      <c r="G650" s="3" t="s">
        <v>259</v>
      </c>
      <c r="H650" s="5">
        <v>5155.8500000000004</v>
      </c>
      <c r="I650" s="7">
        <f t="shared" si="20"/>
        <v>-4</v>
      </c>
      <c r="J650" s="8">
        <f t="shared" si="21"/>
        <v>-20623.400000000001</v>
      </c>
    </row>
    <row r="651" spans="3:10" x14ac:dyDescent="0.25">
      <c r="C651" s="3" t="s">
        <v>304</v>
      </c>
      <c r="D651" s="3" t="s">
        <v>304</v>
      </c>
      <c r="E651" s="4">
        <v>962020</v>
      </c>
      <c r="F651" s="3" t="s">
        <v>146</v>
      </c>
      <c r="G651" s="3" t="s">
        <v>6</v>
      </c>
      <c r="H651" s="5">
        <v>50</v>
      </c>
      <c r="I651" s="7">
        <f t="shared" si="20"/>
        <v>0</v>
      </c>
      <c r="J651" s="8">
        <f t="shared" si="21"/>
        <v>0</v>
      </c>
    </row>
    <row r="652" spans="3:10" x14ac:dyDescent="0.25">
      <c r="C652" s="3" t="s">
        <v>304</v>
      </c>
      <c r="D652" s="3" t="s">
        <v>304</v>
      </c>
      <c r="E652" s="4">
        <v>2812</v>
      </c>
      <c r="F652" s="3" t="s">
        <v>7</v>
      </c>
      <c r="G652" s="3" t="s">
        <v>6</v>
      </c>
      <c r="H652" s="5">
        <v>9.17</v>
      </c>
      <c r="I652" s="7">
        <f t="shared" si="20"/>
        <v>0</v>
      </c>
      <c r="J652" s="8">
        <f t="shared" si="21"/>
        <v>0</v>
      </c>
    </row>
    <row r="653" spans="3:10" x14ac:dyDescent="0.25">
      <c r="C653" s="3" t="s">
        <v>204</v>
      </c>
      <c r="D653" s="3" t="s">
        <v>13</v>
      </c>
      <c r="E653" s="4">
        <v>78719</v>
      </c>
      <c r="F653" s="3" t="s">
        <v>148</v>
      </c>
      <c r="G653" t="s">
        <v>320</v>
      </c>
      <c r="H653" s="5">
        <v>23800</v>
      </c>
      <c r="I653" s="7">
        <f t="shared" si="20"/>
        <v>151</v>
      </c>
      <c r="J653" s="8">
        <f t="shared" si="21"/>
        <v>3593800</v>
      </c>
    </row>
    <row r="654" spans="3:10" x14ac:dyDescent="0.25">
      <c r="C654" s="3" t="s">
        <v>204</v>
      </c>
      <c r="D654" s="3" t="s">
        <v>112</v>
      </c>
      <c r="E654" s="4">
        <v>87</v>
      </c>
      <c r="F654" s="3" t="s">
        <v>86</v>
      </c>
      <c r="G654" t="s">
        <v>259</v>
      </c>
      <c r="H654" s="5">
        <v>11180.83</v>
      </c>
      <c r="I654" s="7">
        <f t="shared" si="20"/>
        <v>61</v>
      </c>
      <c r="J654" s="8">
        <f t="shared" si="21"/>
        <v>682030.63</v>
      </c>
    </row>
    <row r="655" spans="3:10" x14ac:dyDescent="0.25">
      <c r="C655" s="3" t="s">
        <v>204</v>
      </c>
      <c r="D655" s="3" t="s">
        <v>112</v>
      </c>
      <c r="E655" s="4">
        <v>89</v>
      </c>
      <c r="F655" s="3" t="s">
        <v>86</v>
      </c>
      <c r="G655" s="3" t="s">
        <v>259</v>
      </c>
      <c r="H655" s="5">
        <v>410</v>
      </c>
      <c r="I655" s="7">
        <f t="shared" si="20"/>
        <v>61</v>
      </c>
      <c r="J655" s="8">
        <f t="shared" si="21"/>
        <v>25010</v>
      </c>
    </row>
    <row r="656" spans="3:10" x14ac:dyDescent="0.25">
      <c r="C656" s="3" t="s">
        <v>204</v>
      </c>
      <c r="D656" s="3" t="s">
        <v>112</v>
      </c>
      <c r="E656" s="4">
        <v>88</v>
      </c>
      <c r="F656" s="3" t="s">
        <v>86</v>
      </c>
      <c r="G656" t="s">
        <v>259</v>
      </c>
      <c r="H656" s="5">
        <v>1145.19</v>
      </c>
      <c r="I656" s="7">
        <f t="shared" si="20"/>
        <v>61</v>
      </c>
      <c r="J656" s="8">
        <f t="shared" si="21"/>
        <v>69856.59</v>
      </c>
    </row>
    <row r="657" spans="3:10" x14ac:dyDescent="0.25">
      <c r="C657" s="3" t="s">
        <v>204</v>
      </c>
      <c r="D657" s="3" t="s">
        <v>112</v>
      </c>
      <c r="E657" s="4">
        <v>117</v>
      </c>
      <c r="F657" s="3" t="s">
        <v>86</v>
      </c>
      <c r="G657" t="s">
        <v>259</v>
      </c>
      <c r="H657" s="5">
        <v>21462.58</v>
      </c>
      <c r="I657" s="7">
        <f t="shared" si="20"/>
        <v>61</v>
      </c>
      <c r="J657" s="8">
        <f t="shared" si="21"/>
        <v>1309217.3800000001</v>
      </c>
    </row>
    <row r="658" spans="3:10" x14ac:dyDescent="0.25">
      <c r="C658" s="3" t="s">
        <v>204</v>
      </c>
      <c r="D658" s="3" t="s">
        <v>43</v>
      </c>
      <c r="E658" s="4">
        <v>4820</v>
      </c>
      <c r="F658" s="3" t="s">
        <v>142</v>
      </c>
      <c r="G658" s="3" t="s">
        <v>194</v>
      </c>
      <c r="H658" s="5">
        <v>4006</v>
      </c>
      <c r="I658" s="7">
        <f t="shared" si="20"/>
        <v>91</v>
      </c>
      <c r="J658" s="8">
        <f t="shared" si="21"/>
        <v>364546</v>
      </c>
    </row>
    <row r="659" spans="3:10" x14ac:dyDescent="0.25">
      <c r="C659" s="3" t="s">
        <v>204</v>
      </c>
      <c r="D659" s="3" t="s">
        <v>112</v>
      </c>
      <c r="E659" s="4">
        <v>36</v>
      </c>
      <c r="F659" s="3" t="s">
        <v>76</v>
      </c>
      <c r="G659" s="3" t="s">
        <v>224</v>
      </c>
      <c r="H659" s="5">
        <v>1054.5</v>
      </c>
      <c r="I659" s="7">
        <f t="shared" si="20"/>
        <v>61</v>
      </c>
      <c r="J659" s="8">
        <f t="shared" si="21"/>
        <v>64324.5</v>
      </c>
    </row>
    <row r="660" spans="3:10" x14ac:dyDescent="0.25">
      <c r="C660" s="3" t="s">
        <v>204</v>
      </c>
      <c r="D660" s="3" t="s">
        <v>43</v>
      </c>
      <c r="E660" s="4">
        <v>39</v>
      </c>
      <c r="F660" s="3" t="s">
        <v>151</v>
      </c>
      <c r="G660" s="3" t="s">
        <v>56</v>
      </c>
      <c r="H660" s="5">
        <v>1442.89</v>
      </c>
      <c r="I660" s="7">
        <f t="shared" si="20"/>
        <v>91</v>
      </c>
      <c r="J660" s="8">
        <f t="shared" si="21"/>
        <v>131302.99000000002</v>
      </c>
    </row>
    <row r="661" spans="3:10" x14ac:dyDescent="0.25">
      <c r="C661" s="3" t="s">
        <v>204</v>
      </c>
      <c r="D661" s="3" t="s">
        <v>112</v>
      </c>
      <c r="E661" s="4">
        <v>355</v>
      </c>
      <c r="F661" s="3" t="s">
        <v>59</v>
      </c>
      <c r="G661" s="3" t="s">
        <v>61</v>
      </c>
      <c r="H661" s="5">
        <v>31104.75</v>
      </c>
      <c r="I661" s="7">
        <f t="shared" si="20"/>
        <v>61</v>
      </c>
      <c r="J661" s="8">
        <f t="shared" si="21"/>
        <v>1897389.75</v>
      </c>
    </row>
    <row r="662" spans="3:10" x14ac:dyDescent="0.25">
      <c r="C662" s="3" t="s">
        <v>204</v>
      </c>
      <c r="D662" s="3" t="s">
        <v>112</v>
      </c>
      <c r="E662" s="4">
        <v>52</v>
      </c>
      <c r="F662" s="3" t="s">
        <v>151</v>
      </c>
      <c r="G662" s="3" t="s">
        <v>56</v>
      </c>
      <c r="H662" s="5">
        <v>1522.49</v>
      </c>
      <c r="I662" s="7">
        <f t="shared" si="20"/>
        <v>61</v>
      </c>
      <c r="J662" s="8">
        <f t="shared" si="21"/>
        <v>92871.89</v>
      </c>
    </row>
    <row r="663" spans="3:10" x14ac:dyDescent="0.25">
      <c r="C663" s="3" t="s">
        <v>204</v>
      </c>
      <c r="D663" s="3" t="s">
        <v>60</v>
      </c>
      <c r="E663" s="4">
        <v>540</v>
      </c>
      <c r="F663" s="3" t="s">
        <v>135</v>
      </c>
      <c r="G663" s="3" t="s">
        <v>137</v>
      </c>
      <c r="H663" s="5">
        <v>5500</v>
      </c>
      <c r="I663" s="7">
        <f t="shared" si="20"/>
        <v>30</v>
      </c>
      <c r="J663" s="8">
        <f t="shared" si="21"/>
        <v>165000</v>
      </c>
    </row>
    <row r="664" spans="3:10" x14ac:dyDescent="0.25">
      <c r="C664" s="3" t="s">
        <v>204</v>
      </c>
      <c r="D664" s="3" t="s">
        <v>60</v>
      </c>
      <c r="E664" s="4">
        <v>541</v>
      </c>
      <c r="F664" s="3" t="s">
        <v>135</v>
      </c>
      <c r="G664" s="3" t="s">
        <v>137</v>
      </c>
      <c r="H664" s="5">
        <v>6000</v>
      </c>
      <c r="I664" s="7">
        <f t="shared" si="20"/>
        <v>30</v>
      </c>
      <c r="J664" s="8">
        <f t="shared" si="21"/>
        <v>180000</v>
      </c>
    </row>
    <row r="665" spans="3:10" x14ac:dyDescent="0.25">
      <c r="C665" s="3" t="s">
        <v>204</v>
      </c>
      <c r="D665" s="3" t="s">
        <v>112</v>
      </c>
      <c r="E665" s="4">
        <v>172020</v>
      </c>
      <c r="F665" s="3" t="s">
        <v>80</v>
      </c>
      <c r="G665" s="3" t="s">
        <v>83</v>
      </c>
      <c r="H665" s="5">
        <v>24181.32</v>
      </c>
      <c r="I665" s="7">
        <f t="shared" si="20"/>
        <v>61</v>
      </c>
      <c r="J665" s="8">
        <f t="shared" si="21"/>
        <v>1475060.52</v>
      </c>
    </row>
    <row r="666" spans="3:10" x14ac:dyDescent="0.25">
      <c r="C666" s="3" t="s">
        <v>204</v>
      </c>
      <c r="D666" s="3" t="s">
        <v>112</v>
      </c>
      <c r="E666" s="4">
        <v>6</v>
      </c>
      <c r="F666" s="3" t="s">
        <v>134</v>
      </c>
      <c r="G666" s="3" t="s">
        <v>84</v>
      </c>
      <c r="H666" s="5">
        <v>14796.22</v>
      </c>
      <c r="I666" s="7">
        <f t="shared" si="20"/>
        <v>61</v>
      </c>
      <c r="J666" s="8">
        <f t="shared" si="21"/>
        <v>902569.41999999993</v>
      </c>
    </row>
    <row r="667" spans="3:10" x14ac:dyDescent="0.25">
      <c r="C667" s="3" t="s">
        <v>204</v>
      </c>
      <c r="D667" s="3" t="s">
        <v>60</v>
      </c>
      <c r="E667" s="4">
        <v>122020</v>
      </c>
      <c r="F667" s="3" t="s">
        <v>80</v>
      </c>
      <c r="G667" s="3" t="s">
        <v>83</v>
      </c>
      <c r="H667" s="5">
        <v>16514.79</v>
      </c>
      <c r="I667" s="7">
        <f t="shared" si="20"/>
        <v>30</v>
      </c>
      <c r="J667" s="8">
        <f t="shared" si="21"/>
        <v>495443.7</v>
      </c>
    </row>
    <row r="668" spans="3:10" x14ac:dyDescent="0.25">
      <c r="C668" s="3" t="s">
        <v>204</v>
      </c>
      <c r="D668" s="3" t="s">
        <v>60</v>
      </c>
      <c r="E668" s="4">
        <v>520</v>
      </c>
      <c r="F668" s="3" t="s">
        <v>111</v>
      </c>
      <c r="G668" s="3" t="s">
        <v>6</v>
      </c>
      <c r="H668" s="5">
        <v>1600</v>
      </c>
      <c r="I668" s="7">
        <f t="shared" si="20"/>
        <v>30</v>
      </c>
      <c r="J668" s="8">
        <f t="shared" si="21"/>
        <v>48000</v>
      </c>
    </row>
    <row r="669" spans="3:10" x14ac:dyDescent="0.25">
      <c r="C669" s="3" t="s">
        <v>204</v>
      </c>
      <c r="D669" s="3" t="s">
        <v>60</v>
      </c>
      <c r="E669" s="4">
        <v>3660</v>
      </c>
      <c r="F669" s="3" t="s">
        <v>65</v>
      </c>
      <c r="G669" s="3" t="s">
        <v>6</v>
      </c>
      <c r="H669" s="5">
        <v>4595</v>
      </c>
      <c r="I669" s="7">
        <f t="shared" si="20"/>
        <v>30</v>
      </c>
      <c r="J669" s="8">
        <f t="shared" si="21"/>
        <v>137850</v>
      </c>
    </row>
    <row r="670" spans="3:10" x14ac:dyDescent="0.25">
      <c r="C670" s="3" t="s">
        <v>204</v>
      </c>
      <c r="D670" s="3" t="s">
        <v>60</v>
      </c>
      <c r="E670" s="4">
        <v>3661</v>
      </c>
      <c r="F670" s="3" t="s">
        <v>65</v>
      </c>
      <c r="G670" s="3" t="s">
        <v>6</v>
      </c>
      <c r="H670" s="5">
        <v>3580</v>
      </c>
      <c r="I670" s="7">
        <f t="shared" si="20"/>
        <v>30</v>
      </c>
      <c r="J670" s="8">
        <f t="shared" si="21"/>
        <v>107400</v>
      </c>
    </row>
    <row r="671" spans="3:10" x14ac:dyDescent="0.25">
      <c r="C671" s="3" t="s">
        <v>204</v>
      </c>
      <c r="D671" s="3" t="s">
        <v>60</v>
      </c>
      <c r="E671" s="4">
        <v>3662</v>
      </c>
      <c r="F671" s="3" t="s">
        <v>65</v>
      </c>
      <c r="G671" s="3" t="s">
        <v>6</v>
      </c>
      <c r="H671" s="5">
        <v>1080</v>
      </c>
      <c r="I671" s="7">
        <f t="shared" si="20"/>
        <v>30</v>
      </c>
      <c r="J671" s="8">
        <f t="shared" si="21"/>
        <v>32400</v>
      </c>
    </row>
    <row r="672" spans="3:10" x14ac:dyDescent="0.25">
      <c r="C672" s="3" t="s">
        <v>204</v>
      </c>
      <c r="D672" s="3" t="s">
        <v>204</v>
      </c>
      <c r="E672" s="4">
        <v>331126</v>
      </c>
      <c r="F672" s="3" t="s">
        <v>118</v>
      </c>
      <c r="G672" s="3" t="s">
        <v>307</v>
      </c>
      <c r="H672" s="5">
        <v>190.58</v>
      </c>
      <c r="I672" s="7">
        <f t="shared" si="20"/>
        <v>0</v>
      </c>
      <c r="J672" s="8">
        <f t="shared" si="21"/>
        <v>0</v>
      </c>
    </row>
    <row r="673" spans="3:10" x14ac:dyDescent="0.25">
      <c r="C673" s="3" t="s">
        <v>204</v>
      </c>
      <c r="D673" s="3" t="s">
        <v>308</v>
      </c>
      <c r="E673" s="4">
        <v>26120</v>
      </c>
      <c r="F673" s="3" t="s">
        <v>263</v>
      </c>
      <c r="G673" s="3" t="s">
        <v>264</v>
      </c>
      <c r="H673" s="5">
        <v>185.7</v>
      </c>
      <c r="I673" s="7">
        <f t="shared" si="20"/>
        <v>-31</v>
      </c>
      <c r="J673" s="8">
        <f t="shared" si="21"/>
        <v>-5756.7</v>
      </c>
    </row>
    <row r="674" spans="3:10" x14ac:dyDescent="0.25">
      <c r="C674" s="3" t="s">
        <v>204</v>
      </c>
      <c r="D674" s="3" t="s">
        <v>60</v>
      </c>
      <c r="E674" s="4">
        <v>720201</v>
      </c>
      <c r="F674" s="3" t="s">
        <v>104</v>
      </c>
      <c r="G674" s="3" t="s">
        <v>6</v>
      </c>
      <c r="H674" s="5">
        <v>832.7</v>
      </c>
      <c r="I674" s="7">
        <f t="shared" si="20"/>
        <v>30</v>
      </c>
      <c r="J674" s="8">
        <f t="shared" si="21"/>
        <v>24981</v>
      </c>
    </row>
    <row r="675" spans="3:10" x14ac:dyDescent="0.25">
      <c r="C675" s="3" t="s">
        <v>204</v>
      </c>
      <c r="D675" s="3" t="s">
        <v>212</v>
      </c>
      <c r="E675" s="4">
        <v>22</v>
      </c>
      <c r="F675" s="3" t="s">
        <v>211</v>
      </c>
      <c r="G675" s="3" t="s">
        <v>6</v>
      </c>
      <c r="H675" s="5">
        <v>950</v>
      </c>
      <c r="I675" s="7">
        <f t="shared" si="20"/>
        <v>10</v>
      </c>
      <c r="J675" s="8">
        <f t="shared" si="21"/>
        <v>9500</v>
      </c>
    </row>
    <row r="676" spans="3:10" x14ac:dyDescent="0.25">
      <c r="C676" s="3" t="s">
        <v>204</v>
      </c>
      <c r="D676" s="3" t="s">
        <v>204</v>
      </c>
      <c r="E676" s="4">
        <v>722020</v>
      </c>
      <c r="F676" s="3" t="s">
        <v>57</v>
      </c>
      <c r="G676" s="3" t="s">
        <v>137</v>
      </c>
      <c r="H676" s="5">
        <v>2650</v>
      </c>
      <c r="I676" s="7">
        <f t="shared" si="20"/>
        <v>0</v>
      </c>
      <c r="J676" s="8">
        <f t="shared" si="21"/>
        <v>0</v>
      </c>
    </row>
    <row r="677" spans="3:10" x14ac:dyDescent="0.25">
      <c r="C677" s="3" t="s">
        <v>204</v>
      </c>
      <c r="D677" s="3" t="s">
        <v>204</v>
      </c>
      <c r="E677" s="4">
        <v>742020</v>
      </c>
      <c r="F677" s="3" t="s">
        <v>57</v>
      </c>
      <c r="G677" s="3" t="s">
        <v>58</v>
      </c>
      <c r="H677" s="5">
        <v>98594.53</v>
      </c>
      <c r="I677" s="7">
        <f t="shared" si="20"/>
        <v>0</v>
      </c>
      <c r="J677" s="8">
        <f t="shared" si="21"/>
        <v>0</v>
      </c>
    </row>
    <row r="678" spans="3:10" x14ac:dyDescent="0.25">
      <c r="C678" s="3" t="s">
        <v>204</v>
      </c>
      <c r="D678" s="3" t="s">
        <v>204</v>
      </c>
      <c r="E678" s="4">
        <v>429220</v>
      </c>
      <c r="F678" s="3" t="s">
        <v>309</v>
      </c>
      <c r="G678" s="3" t="s">
        <v>17</v>
      </c>
      <c r="H678" s="5">
        <v>380</v>
      </c>
      <c r="I678" s="7">
        <f t="shared" si="20"/>
        <v>0</v>
      </c>
      <c r="J678" s="8">
        <f t="shared" si="21"/>
        <v>0</v>
      </c>
    </row>
    <row r="679" spans="3:10" x14ac:dyDescent="0.25">
      <c r="C679" s="3" t="s">
        <v>204</v>
      </c>
      <c r="D679" s="3" t="s">
        <v>204</v>
      </c>
      <c r="E679" s="4">
        <v>264004</v>
      </c>
      <c r="F679" s="3" t="s">
        <v>55</v>
      </c>
      <c r="G679" s="3" t="s">
        <v>56</v>
      </c>
      <c r="H679" s="5">
        <v>56.56</v>
      </c>
      <c r="I679" s="7">
        <f t="shared" si="20"/>
        <v>0</v>
      </c>
      <c r="J679" s="8">
        <f t="shared" si="21"/>
        <v>0</v>
      </c>
    </row>
    <row r="680" spans="3:10" x14ac:dyDescent="0.25">
      <c r="C680" s="3" t="s">
        <v>204</v>
      </c>
      <c r="D680" s="3" t="s">
        <v>204</v>
      </c>
      <c r="E680" s="4">
        <v>263822</v>
      </c>
      <c r="F680" s="3" t="s">
        <v>55</v>
      </c>
      <c r="G680" s="3" t="s">
        <v>56</v>
      </c>
      <c r="H680" s="5">
        <v>599.96</v>
      </c>
      <c r="I680" s="7">
        <f t="shared" si="20"/>
        <v>0</v>
      </c>
      <c r="J680" s="8">
        <f t="shared" si="21"/>
        <v>0</v>
      </c>
    </row>
    <row r="681" spans="3:10" x14ac:dyDescent="0.25">
      <c r="C681" s="3" t="s">
        <v>204</v>
      </c>
      <c r="D681" s="3" t="s">
        <v>204</v>
      </c>
      <c r="E681" s="4">
        <v>263717</v>
      </c>
      <c r="F681" s="3" t="s">
        <v>55</v>
      </c>
      <c r="G681" s="3" t="s">
        <v>56</v>
      </c>
      <c r="H681" s="5">
        <v>28129.52</v>
      </c>
      <c r="I681" s="7">
        <f t="shared" si="20"/>
        <v>0</v>
      </c>
      <c r="J681" s="8">
        <f t="shared" si="21"/>
        <v>0</v>
      </c>
    </row>
    <row r="682" spans="3:10" x14ac:dyDescent="0.25">
      <c r="C682" s="3" t="s">
        <v>204</v>
      </c>
      <c r="D682" s="3" t="s">
        <v>204</v>
      </c>
      <c r="E682" s="4">
        <v>263719</v>
      </c>
      <c r="F682" s="3" t="s">
        <v>55</v>
      </c>
      <c r="G682" s="3" t="s">
        <v>56</v>
      </c>
      <c r="H682" s="5">
        <v>5172.6400000000003</v>
      </c>
      <c r="I682" s="7">
        <f t="shared" si="20"/>
        <v>0</v>
      </c>
      <c r="J682" s="8">
        <f t="shared" si="21"/>
        <v>0</v>
      </c>
    </row>
    <row r="683" spans="3:10" x14ac:dyDescent="0.25">
      <c r="C683" s="3" t="s">
        <v>204</v>
      </c>
      <c r="D683" s="3" t="s">
        <v>70</v>
      </c>
      <c r="E683" s="4">
        <v>23</v>
      </c>
      <c r="F683" s="3" t="s">
        <v>244</v>
      </c>
      <c r="G683" t="s">
        <v>137</v>
      </c>
      <c r="H683" s="5">
        <v>10940</v>
      </c>
      <c r="I683" s="7">
        <f t="shared" si="20"/>
        <v>274</v>
      </c>
      <c r="J683" s="8">
        <f t="shared" si="21"/>
        <v>2997560</v>
      </c>
    </row>
    <row r="684" spans="3:10" x14ac:dyDescent="0.25">
      <c r="C684" s="3" t="s">
        <v>204</v>
      </c>
      <c r="D684" s="3" t="s">
        <v>304</v>
      </c>
      <c r="E684" s="4">
        <v>112</v>
      </c>
      <c r="F684" s="3" t="s">
        <v>35</v>
      </c>
      <c r="G684" s="3" t="s">
        <v>37</v>
      </c>
      <c r="H684" s="5">
        <v>166</v>
      </c>
      <c r="I684" s="7">
        <f t="shared" si="20"/>
        <v>1</v>
      </c>
      <c r="J684" s="8">
        <f t="shared" si="21"/>
        <v>166</v>
      </c>
    </row>
    <row r="685" spans="3:10" x14ac:dyDescent="0.25">
      <c r="C685" s="3" t="s">
        <v>204</v>
      </c>
      <c r="D685" s="3" t="s">
        <v>204</v>
      </c>
      <c r="E685" s="4">
        <v>533523</v>
      </c>
      <c r="F685" s="3" t="s">
        <v>310</v>
      </c>
      <c r="G685" s="3" t="s">
        <v>311</v>
      </c>
      <c r="H685" s="5">
        <v>88.73</v>
      </c>
      <c r="I685" s="7">
        <f t="shared" si="20"/>
        <v>0</v>
      </c>
      <c r="J685" s="8">
        <f t="shared" si="21"/>
        <v>0</v>
      </c>
    </row>
    <row r="686" spans="3:10" x14ac:dyDescent="0.25">
      <c r="C686" s="3" t="s">
        <v>204</v>
      </c>
      <c r="D686" s="3" t="s">
        <v>204</v>
      </c>
      <c r="E686" s="4">
        <v>400180</v>
      </c>
      <c r="F686" s="3" t="s">
        <v>121</v>
      </c>
      <c r="G686" s="3" t="s">
        <v>122</v>
      </c>
      <c r="H686" s="5">
        <v>1.97</v>
      </c>
      <c r="I686" s="7">
        <f t="shared" si="20"/>
        <v>0</v>
      </c>
      <c r="J686" s="8">
        <f t="shared" si="21"/>
        <v>0</v>
      </c>
    </row>
    <row r="687" spans="3:10" x14ac:dyDescent="0.25">
      <c r="C687" s="3" t="s">
        <v>204</v>
      </c>
      <c r="D687" s="3" t="s">
        <v>204</v>
      </c>
      <c r="E687" s="4">
        <v>1102</v>
      </c>
      <c r="F687" s="3" t="s">
        <v>312</v>
      </c>
      <c r="G687" s="3" t="s">
        <v>17</v>
      </c>
      <c r="H687" s="5">
        <v>410</v>
      </c>
      <c r="I687" s="7">
        <f t="shared" si="20"/>
        <v>0</v>
      </c>
      <c r="J687" s="8">
        <f t="shared" si="21"/>
        <v>0</v>
      </c>
    </row>
    <row r="688" spans="3:10" x14ac:dyDescent="0.25">
      <c r="C688" s="3" t="s">
        <v>204</v>
      </c>
      <c r="D688" s="3" t="s">
        <v>204</v>
      </c>
      <c r="E688" s="4">
        <v>2867</v>
      </c>
      <c r="F688" s="3" t="s">
        <v>45</v>
      </c>
      <c r="G688" s="3" t="s">
        <v>6</v>
      </c>
      <c r="H688" s="5">
        <v>5400</v>
      </c>
      <c r="I688" s="7">
        <f t="shared" si="20"/>
        <v>0</v>
      </c>
      <c r="J688" s="8">
        <f t="shared" si="21"/>
        <v>0</v>
      </c>
    </row>
    <row r="689" spans="3:10" x14ac:dyDescent="0.25">
      <c r="C689" s="3" t="s">
        <v>204</v>
      </c>
      <c r="D689" s="3" t="s">
        <v>70</v>
      </c>
      <c r="E689" s="4">
        <v>24</v>
      </c>
      <c r="F689" s="3" t="s">
        <v>244</v>
      </c>
      <c r="G689" t="s">
        <v>137</v>
      </c>
      <c r="H689" s="5">
        <v>9337</v>
      </c>
      <c r="I689" s="7">
        <f t="shared" si="20"/>
        <v>274</v>
      </c>
      <c r="J689" s="8">
        <f t="shared" si="21"/>
        <v>2558338</v>
      </c>
    </row>
    <row r="690" spans="3:10" x14ac:dyDescent="0.25">
      <c r="C690" s="3" t="s">
        <v>204</v>
      </c>
      <c r="D690" s="3" t="s">
        <v>71</v>
      </c>
      <c r="E690" s="4">
        <v>27</v>
      </c>
      <c r="F690" s="3" t="s">
        <v>244</v>
      </c>
      <c r="G690" t="s">
        <v>137</v>
      </c>
      <c r="H690" s="5">
        <v>538</v>
      </c>
      <c r="I690" s="7">
        <f t="shared" si="20"/>
        <v>243</v>
      </c>
      <c r="J690" s="8">
        <f t="shared" si="21"/>
        <v>130734</v>
      </c>
    </row>
    <row r="691" spans="3:10" x14ac:dyDescent="0.25">
      <c r="C691" s="3" t="s">
        <v>204</v>
      </c>
      <c r="D691" s="3" t="s">
        <v>71</v>
      </c>
      <c r="E691" s="4">
        <v>28</v>
      </c>
      <c r="F691" s="3" t="s">
        <v>244</v>
      </c>
      <c r="G691" t="s">
        <v>137</v>
      </c>
      <c r="H691" s="5">
        <v>1342</v>
      </c>
      <c r="I691" s="7">
        <f t="shared" si="20"/>
        <v>243</v>
      </c>
      <c r="J691" s="8">
        <f t="shared" si="21"/>
        <v>326106</v>
      </c>
    </row>
    <row r="692" spans="3:10" x14ac:dyDescent="0.25">
      <c r="C692" s="3" t="s">
        <v>204</v>
      </c>
      <c r="D692" s="3" t="s">
        <v>72</v>
      </c>
      <c r="E692" s="4">
        <v>583</v>
      </c>
      <c r="F692" s="3" t="s">
        <v>86</v>
      </c>
      <c r="G692" t="s">
        <v>259</v>
      </c>
      <c r="H692" s="5">
        <v>6249.33</v>
      </c>
      <c r="I692" s="7">
        <f t="shared" si="20"/>
        <v>213</v>
      </c>
      <c r="J692" s="8">
        <f t="shared" si="21"/>
        <v>1331107.29</v>
      </c>
    </row>
    <row r="693" spans="3:10" x14ac:dyDescent="0.25">
      <c r="C693" s="3" t="s">
        <v>204</v>
      </c>
      <c r="D693" s="3" t="s">
        <v>72</v>
      </c>
      <c r="E693" s="4">
        <v>601</v>
      </c>
      <c r="F693" s="3" t="s">
        <v>86</v>
      </c>
      <c r="G693" t="s">
        <v>259</v>
      </c>
      <c r="H693" s="5">
        <v>6854.17</v>
      </c>
      <c r="I693" s="7">
        <f t="shared" si="20"/>
        <v>213</v>
      </c>
      <c r="J693" s="8">
        <f t="shared" si="21"/>
        <v>1459938.21</v>
      </c>
    </row>
    <row r="694" spans="3:10" x14ac:dyDescent="0.25">
      <c r="C694" s="3" t="s">
        <v>204</v>
      </c>
      <c r="D694" s="3" t="s">
        <v>70</v>
      </c>
      <c r="E694" s="4">
        <v>1043</v>
      </c>
      <c r="F694" s="3" t="s">
        <v>197</v>
      </c>
      <c r="G694" t="s">
        <v>137</v>
      </c>
      <c r="H694" s="5">
        <v>16800</v>
      </c>
      <c r="I694" s="7">
        <f t="shared" si="20"/>
        <v>274</v>
      </c>
      <c r="J694" s="8">
        <f t="shared" si="21"/>
        <v>4603200</v>
      </c>
    </row>
    <row r="695" spans="3:10" x14ac:dyDescent="0.25">
      <c r="C695" s="3" t="s">
        <v>204</v>
      </c>
      <c r="D695" s="3" t="s">
        <v>93</v>
      </c>
      <c r="E695" s="4">
        <v>571</v>
      </c>
      <c r="F695" s="3" t="s">
        <v>89</v>
      </c>
      <c r="G695" t="s">
        <v>328</v>
      </c>
      <c r="H695" s="5">
        <v>17114.37</v>
      </c>
      <c r="I695" s="7">
        <f t="shared" si="20"/>
        <v>547</v>
      </c>
      <c r="J695" s="8">
        <f t="shared" si="21"/>
        <v>9361560.3899999987</v>
      </c>
    </row>
    <row r="696" spans="3:10" x14ac:dyDescent="0.25">
      <c r="C696" s="3" t="s">
        <v>204</v>
      </c>
      <c r="D696" s="3" t="s">
        <v>72</v>
      </c>
      <c r="E696" s="4">
        <v>612</v>
      </c>
      <c r="F696" s="3" t="s">
        <v>86</v>
      </c>
      <c r="G696" t="s">
        <v>259</v>
      </c>
      <c r="H696" s="5">
        <v>1562.5</v>
      </c>
      <c r="I696" s="7">
        <f t="shared" si="20"/>
        <v>213</v>
      </c>
      <c r="J696" s="8">
        <f t="shared" si="21"/>
        <v>332812.5</v>
      </c>
    </row>
    <row r="697" spans="3:10" x14ac:dyDescent="0.25">
      <c r="C697" s="3" t="s">
        <v>204</v>
      </c>
      <c r="D697" s="3" t="s">
        <v>1</v>
      </c>
      <c r="E697" s="4">
        <v>1096</v>
      </c>
      <c r="F697" s="3" t="s">
        <v>197</v>
      </c>
      <c r="G697" t="s">
        <v>137</v>
      </c>
      <c r="H697" s="5">
        <v>5821.2</v>
      </c>
      <c r="I697" s="7">
        <f t="shared" si="20"/>
        <v>182</v>
      </c>
      <c r="J697" s="8">
        <f t="shared" si="21"/>
        <v>1059458.3999999999</v>
      </c>
    </row>
    <row r="698" spans="3:10" x14ac:dyDescent="0.25">
      <c r="C698" s="3" t="s">
        <v>204</v>
      </c>
      <c r="D698" s="3" t="s">
        <v>196</v>
      </c>
      <c r="E698" s="4">
        <v>619</v>
      </c>
      <c r="F698" s="3" t="s">
        <v>89</v>
      </c>
      <c r="G698" t="s">
        <v>317</v>
      </c>
      <c r="H698" s="5">
        <v>2667</v>
      </c>
      <c r="I698" s="7">
        <f t="shared" si="20"/>
        <v>516</v>
      </c>
      <c r="J698" s="8">
        <f t="shared" si="21"/>
        <v>1376172</v>
      </c>
    </row>
    <row r="699" spans="3:10" x14ac:dyDescent="0.25">
      <c r="C699" s="3" t="s">
        <v>204</v>
      </c>
      <c r="D699" s="3" t="s">
        <v>196</v>
      </c>
      <c r="E699" s="4">
        <v>620</v>
      </c>
      <c r="F699" s="3" t="s">
        <v>89</v>
      </c>
      <c r="G699" t="s">
        <v>259</v>
      </c>
      <c r="H699" s="5">
        <v>1962.45</v>
      </c>
      <c r="I699" s="7">
        <f t="shared" si="20"/>
        <v>516</v>
      </c>
      <c r="J699" s="8">
        <f t="shared" si="21"/>
        <v>1012624.2000000001</v>
      </c>
    </row>
    <row r="700" spans="3:10" x14ac:dyDescent="0.25">
      <c r="C700" s="3" t="s">
        <v>204</v>
      </c>
      <c r="D700" s="3" t="s">
        <v>196</v>
      </c>
      <c r="E700" s="4">
        <v>621</v>
      </c>
      <c r="F700" s="3" t="s">
        <v>89</v>
      </c>
      <c r="G700" t="s">
        <v>327</v>
      </c>
      <c r="H700" s="5">
        <v>702.33</v>
      </c>
      <c r="I700" s="7">
        <f t="shared" si="20"/>
        <v>516</v>
      </c>
      <c r="J700" s="8">
        <f t="shared" si="21"/>
        <v>362402.28</v>
      </c>
    </row>
    <row r="701" spans="3:10" x14ac:dyDescent="0.25">
      <c r="C701" s="3" t="s">
        <v>204</v>
      </c>
      <c r="D701" s="3" t="s">
        <v>313</v>
      </c>
      <c r="E701" s="4">
        <v>658</v>
      </c>
      <c r="F701" s="3" t="s">
        <v>89</v>
      </c>
      <c r="G701" t="s">
        <v>317</v>
      </c>
      <c r="H701" s="5">
        <v>3200</v>
      </c>
      <c r="I701" s="7">
        <f t="shared" si="20"/>
        <v>488</v>
      </c>
      <c r="J701" s="8">
        <f t="shared" si="21"/>
        <v>1561600</v>
      </c>
    </row>
    <row r="702" spans="3:10" x14ac:dyDescent="0.25">
      <c r="C702" s="3" t="s">
        <v>204</v>
      </c>
      <c r="D702" s="3" t="s">
        <v>313</v>
      </c>
      <c r="E702" s="4">
        <v>666</v>
      </c>
      <c r="F702" s="3" t="s">
        <v>89</v>
      </c>
      <c r="G702" t="s">
        <v>328</v>
      </c>
      <c r="H702" s="5">
        <v>13775</v>
      </c>
      <c r="I702" s="7">
        <f t="shared" si="20"/>
        <v>488</v>
      </c>
      <c r="J702" s="8">
        <f t="shared" si="21"/>
        <v>6722200</v>
      </c>
    </row>
    <row r="703" spans="3:10" x14ac:dyDescent="0.25">
      <c r="C703" s="3" t="s">
        <v>204</v>
      </c>
      <c r="D703" s="3" t="s">
        <v>313</v>
      </c>
      <c r="E703" s="4">
        <v>667</v>
      </c>
      <c r="F703" s="3" t="s">
        <v>89</v>
      </c>
      <c r="G703" t="s">
        <v>328</v>
      </c>
      <c r="H703" s="5">
        <v>4988.66</v>
      </c>
      <c r="I703" s="7">
        <f t="shared" si="20"/>
        <v>488</v>
      </c>
      <c r="J703" s="8">
        <f t="shared" si="21"/>
        <v>2434466.08</v>
      </c>
    </row>
    <row r="704" spans="3:10" x14ac:dyDescent="0.25">
      <c r="C704" s="3" t="s">
        <v>204</v>
      </c>
      <c r="D704" s="3" t="s">
        <v>13</v>
      </c>
      <c r="E704" s="4">
        <v>922019</v>
      </c>
      <c r="F704" s="3" t="s">
        <v>242</v>
      </c>
      <c r="G704" s="3" t="s">
        <v>6</v>
      </c>
      <c r="H704" s="5">
        <v>440.1</v>
      </c>
      <c r="I704" s="7">
        <f t="shared" si="20"/>
        <v>151</v>
      </c>
      <c r="J704" s="8">
        <f t="shared" si="21"/>
        <v>66455.100000000006</v>
      </c>
    </row>
    <row r="705" spans="3:10" x14ac:dyDescent="0.25">
      <c r="C705" s="3" t="s">
        <v>204</v>
      </c>
      <c r="D705" s="3" t="s">
        <v>13</v>
      </c>
      <c r="E705" s="4">
        <v>932019</v>
      </c>
      <c r="F705" s="3" t="s">
        <v>242</v>
      </c>
      <c r="G705" s="3" t="s">
        <v>6</v>
      </c>
      <c r="H705" s="5">
        <v>3044.27</v>
      </c>
      <c r="I705" s="7">
        <f t="shared" si="20"/>
        <v>151</v>
      </c>
      <c r="J705" s="8">
        <f t="shared" si="21"/>
        <v>459684.77</v>
      </c>
    </row>
    <row r="706" spans="3:10" x14ac:dyDescent="0.25">
      <c r="C706" s="3" t="s">
        <v>204</v>
      </c>
      <c r="D706" s="3" t="s">
        <v>13</v>
      </c>
      <c r="E706" s="4">
        <v>942019</v>
      </c>
      <c r="F706" s="3" t="s">
        <v>242</v>
      </c>
      <c r="G706" s="3" t="s">
        <v>6</v>
      </c>
      <c r="H706" s="5">
        <v>908.28</v>
      </c>
      <c r="I706" s="7">
        <f t="shared" si="20"/>
        <v>151</v>
      </c>
      <c r="J706" s="8">
        <f t="shared" si="21"/>
        <v>137150.28</v>
      </c>
    </row>
    <row r="707" spans="3:10" x14ac:dyDescent="0.25">
      <c r="C707" s="3" t="s">
        <v>204</v>
      </c>
      <c r="D707" s="3" t="s">
        <v>1</v>
      </c>
      <c r="E707" s="4">
        <v>71819</v>
      </c>
      <c r="F707" s="3" t="s">
        <v>148</v>
      </c>
      <c r="G707" t="s">
        <v>320</v>
      </c>
      <c r="H707" s="5">
        <v>23800</v>
      </c>
      <c r="I707" s="7">
        <f t="shared" si="20"/>
        <v>182</v>
      </c>
      <c r="J707" s="8">
        <f t="shared" si="21"/>
        <v>4331600</v>
      </c>
    </row>
    <row r="708" spans="3:10" x14ac:dyDescent="0.25">
      <c r="C708" s="3" t="s">
        <v>204</v>
      </c>
      <c r="D708" s="3" t="s">
        <v>1</v>
      </c>
      <c r="E708" s="4">
        <v>74519</v>
      </c>
      <c r="F708" s="3" t="s">
        <v>148</v>
      </c>
      <c r="G708" t="s">
        <v>327</v>
      </c>
      <c r="H708" s="5">
        <v>2371.38</v>
      </c>
      <c r="I708" s="7">
        <f t="shared" si="20"/>
        <v>182</v>
      </c>
      <c r="J708" s="8">
        <f t="shared" si="21"/>
        <v>431591.16000000003</v>
      </c>
    </row>
    <row r="709" spans="3:10" x14ac:dyDescent="0.25">
      <c r="C709" s="3" t="s">
        <v>204</v>
      </c>
      <c r="D709" s="3" t="s">
        <v>25</v>
      </c>
      <c r="E709" s="4">
        <v>92019</v>
      </c>
      <c r="F709" s="3" t="s">
        <v>242</v>
      </c>
      <c r="G709" s="3" t="s">
        <v>6</v>
      </c>
      <c r="H709" s="5">
        <v>242.76</v>
      </c>
      <c r="I709" s="7">
        <f t="shared" si="20"/>
        <v>122</v>
      </c>
      <c r="J709" s="8">
        <f t="shared" si="21"/>
        <v>29616.719999999998</v>
      </c>
    </row>
    <row r="710" spans="3:10" x14ac:dyDescent="0.25">
      <c r="C710" s="3" t="s">
        <v>204</v>
      </c>
      <c r="D710" s="3" t="s">
        <v>25</v>
      </c>
      <c r="E710" s="4">
        <v>82019</v>
      </c>
      <c r="F710" s="3" t="s">
        <v>242</v>
      </c>
      <c r="G710" s="3" t="s">
        <v>6</v>
      </c>
      <c r="H710" s="5">
        <v>295.89</v>
      </c>
      <c r="I710" s="7">
        <f t="shared" si="20"/>
        <v>122</v>
      </c>
      <c r="J710" s="8">
        <f t="shared" si="21"/>
        <v>36098.58</v>
      </c>
    </row>
    <row r="711" spans="3:10" x14ac:dyDescent="0.25">
      <c r="C711" s="3" t="s">
        <v>204</v>
      </c>
      <c r="D711" s="3" t="s">
        <v>25</v>
      </c>
      <c r="E711" s="4">
        <v>102019</v>
      </c>
      <c r="F711" s="3" t="s">
        <v>242</v>
      </c>
      <c r="G711" s="3" t="s">
        <v>6</v>
      </c>
      <c r="H711" s="5">
        <v>440.1</v>
      </c>
      <c r="I711" s="7">
        <f t="shared" si="20"/>
        <v>122</v>
      </c>
      <c r="J711" s="8">
        <f t="shared" si="21"/>
        <v>53692.200000000004</v>
      </c>
    </row>
    <row r="712" spans="3:10" x14ac:dyDescent="0.25">
      <c r="H712" s="25">
        <f>SUM(H8:H711)</f>
        <v>2644453.540000001</v>
      </c>
      <c r="I712" s="25"/>
      <c r="J712" s="25">
        <f t="shared" ref="I712:J712" si="22">SUM(J8:J711)</f>
        <v>324027554.79999995</v>
      </c>
    </row>
  </sheetData>
  <mergeCells count="3">
    <mergeCell ref="F3:H3"/>
    <mergeCell ref="C4:J4"/>
    <mergeCell ref="C5:J5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trim. 2020</vt:lpstr>
    </vt:vector>
  </TitlesOfParts>
  <Company>SALERNO PULITA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Scadenzario Clienti o Fornitori con cig e cup</dc:title>
  <dc:creator>DIMOTTA</dc:creator>
  <cp:lastModifiedBy>UTENTE</cp:lastModifiedBy>
  <dcterms:created xsi:type="dcterms:W3CDTF">2025-05-19T10:50:17Z</dcterms:created>
  <dcterms:modified xsi:type="dcterms:W3CDTF">2025-05-27T12:45:40Z</dcterms:modified>
</cp:coreProperties>
</file>